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650" yWindow="15" windowWidth="13110" windowHeight="846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I99" i="1"/>
  <c r="E113" l="1"/>
  <c r="F113"/>
  <c r="G113"/>
  <c r="H113"/>
  <c r="I113"/>
  <c r="D113"/>
  <c r="E106"/>
  <c r="F106"/>
  <c r="G106"/>
  <c r="H106"/>
  <c r="I106"/>
  <c r="D106"/>
  <c r="E99"/>
  <c r="F99"/>
  <c r="G99"/>
  <c r="H99"/>
  <c r="D99"/>
  <c r="I94"/>
  <c r="F97"/>
  <c r="G97"/>
  <c r="H97"/>
  <c r="E97"/>
  <c r="D97"/>
  <c r="H95"/>
  <c r="H96"/>
  <c r="F96"/>
  <c r="G96"/>
  <c r="E96"/>
  <c r="D96"/>
  <c r="F95"/>
  <c r="F94" s="1"/>
  <c r="G95"/>
  <c r="G94" s="1"/>
  <c r="E95"/>
  <c r="D95"/>
  <c r="F88"/>
  <c r="G88"/>
  <c r="H88"/>
  <c r="F89"/>
  <c r="G89"/>
  <c r="H89"/>
  <c r="F90"/>
  <c r="G90"/>
  <c r="H90"/>
  <c r="F91"/>
  <c r="G91"/>
  <c r="H91"/>
  <c r="E89"/>
  <c r="E90"/>
  <c r="E91"/>
  <c r="E88"/>
  <c r="D89"/>
  <c r="D90"/>
  <c r="D91"/>
  <c r="D88"/>
  <c r="F79"/>
  <c r="G79"/>
  <c r="H79"/>
  <c r="F80"/>
  <c r="G80"/>
  <c r="H80"/>
  <c r="F81"/>
  <c r="G81"/>
  <c r="H81"/>
  <c r="F82"/>
  <c r="G82"/>
  <c r="H82"/>
  <c r="F83"/>
  <c r="G83"/>
  <c r="H83"/>
  <c r="E80"/>
  <c r="E81"/>
  <c r="E82"/>
  <c r="E83"/>
  <c r="E79"/>
  <c r="F70"/>
  <c r="G70"/>
  <c r="H70"/>
  <c r="F71"/>
  <c r="G71"/>
  <c r="H71"/>
  <c r="F72"/>
  <c r="G72"/>
  <c r="H72"/>
  <c r="F73"/>
  <c r="G73"/>
  <c r="H73"/>
  <c r="F74"/>
  <c r="G74"/>
  <c r="H74"/>
  <c r="F75"/>
  <c r="G75"/>
  <c r="H75"/>
  <c r="F76"/>
  <c r="G76"/>
  <c r="H76"/>
  <c r="E71"/>
  <c r="E72"/>
  <c r="E73"/>
  <c r="E74"/>
  <c r="E75"/>
  <c r="E76"/>
  <c r="E70"/>
  <c r="F62"/>
  <c r="G62"/>
  <c r="H62"/>
  <c r="F63"/>
  <c r="G63"/>
  <c r="H63"/>
  <c r="F67"/>
  <c r="F64"/>
  <c r="G64"/>
  <c r="H64"/>
  <c r="F65"/>
  <c r="G65"/>
  <c r="H65"/>
  <c r="F66"/>
  <c r="G66"/>
  <c r="H66"/>
  <c r="E63"/>
  <c r="E67"/>
  <c r="E64"/>
  <c r="E65"/>
  <c r="E66"/>
  <c r="E62"/>
  <c r="E132"/>
  <c r="F132"/>
  <c r="G132"/>
  <c r="H132"/>
  <c r="I132"/>
  <c r="D132"/>
  <c r="D94" l="1"/>
  <c r="E94"/>
  <c r="H94"/>
</calcChain>
</file>

<file path=xl/sharedStrings.xml><?xml version="1.0" encoding="utf-8"?>
<sst xmlns="http://schemas.openxmlformats.org/spreadsheetml/2006/main" count="128" uniqueCount="114">
  <si>
    <t>Sexo Encuestado</t>
  </si>
  <si>
    <t>Hombre</t>
  </si>
  <si>
    <t>Mujer</t>
  </si>
  <si>
    <t>Edad Encuestado</t>
  </si>
  <si>
    <t>18 a 24 años</t>
  </si>
  <si>
    <t>más de 65</t>
  </si>
  <si>
    <t>25 a 34 años</t>
  </si>
  <si>
    <t>35 a 44 años</t>
  </si>
  <si>
    <t>45 a 54 años</t>
  </si>
  <si>
    <t>55 a 64 años</t>
  </si>
  <si>
    <t>Actividad Encuestado</t>
  </si>
  <si>
    <t>Profesional o técnico</t>
  </si>
  <si>
    <t>Gerente, administrador o directivo</t>
  </si>
  <si>
    <t>Empleado</t>
  </si>
  <si>
    <t>Vendedor</t>
  </si>
  <si>
    <t>Obrero, jornalero</t>
  </si>
  <si>
    <t>Otro</t>
  </si>
  <si>
    <t>Sólo bus</t>
  </si>
  <si>
    <t>Sólo metro</t>
  </si>
  <si>
    <t>Bus y metro</t>
  </si>
  <si>
    <t>Más de un bus</t>
  </si>
  <si>
    <t>Metro con trasbordo</t>
  </si>
  <si>
    <t>Colectivo y bus</t>
  </si>
  <si>
    <t>Colectivo y metro</t>
  </si>
  <si>
    <t>Nivel educacional jefe de hogar</t>
  </si>
  <si>
    <t>Universitaria completa</t>
  </si>
  <si>
    <t>Media completa</t>
  </si>
  <si>
    <t>Básica completa</t>
  </si>
  <si>
    <t>Básica incompleta</t>
  </si>
  <si>
    <t>Artesano, operario</t>
  </si>
  <si>
    <t>Independiente</t>
  </si>
  <si>
    <t>Media Incompleta</t>
  </si>
  <si>
    <t>Tecnica completa</t>
  </si>
  <si>
    <t>Técnica/Universitaria incompleta</t>
  </si>
  <si>
    <t>Cuántos autos hay en la familia</t>
  </si>
  <si>
    <t>Uno</t>
  </si>
  <si>
    <t>Dos</t>
  </si>
  <si>
    <t>Tres</t>
  </si>
  <si>
    <t>Cuatro o mas</t>
  </si>
  <si>
    <t>Sin auto</t>
  </si>
  <si>
    <t>Cuantos miembros del grupo familiar tienen licencia de conducir</t>
  </si>
  <si>
    <t>5 o mas</t>
  </si>
  <si>
    <t>Ninguno</t>
  </si>
  <si>
    <t>Medio de Transporte usado con más frecuencia en viajes habituales</t>
  </si>
  <si>
    <t>Bus o metro cerca del origen y destino</t>
  </si>
  <si>
    <t>Tiempo de espera en paraderos</t>
  </si>
  <si>
    <t>Sistema de pago</t>
  </si>
  <si>
    <t>Precio</t>
  </si>
  <si>
    <t>Tiempo de viaje en el vehículo</t>
  </si>
  <si>
    <t>Comodidad del viaje</t>
  </si>
  <si>
    <t>Calidad de los buses</t>
  </si>
  <si>
    <t>Seguridad de la conducción</t>
  </si>
  <si>
    <t>Seguridad personas (en parderos y dentro del bus o metro)</t>
  </si>
  <si>
    <t xml:space="preserve">Calificación promedio de los siguientes aspectos del sistema de locomocion colectiva con nota de 1 a 7 </t>
  </si>
  <si>
    <t>Número de trasbordos</t>
  </si>
  <si>
    <t>Seguridad en la conduccion</t>
  </si>
  <si>
    <t>Seguridad Personal</t>
  </si>
  <si>
    <t>Numero de Transbordos</t>
  </si>
  <si>
    <t>Bus o metro cerca de origen</t>
  </si>
  <si>
    <t>Tiempo de espera</t>
  </si>
  <si>
    <t>Tiempo de Viaje en el Vehiculo</t>
  </si>
  <si>
    <t>r/a mar.08</t>
  </si>
  <si>
    <t>Cuáles de los siguientes aspectos cree ud que mejoraron/se mantuvieron con TStgo?</t>
  </si>
  <si>
    <t>Qué otras alternativas de transporte tiene disponible para estos viajes</t>
  </si>
  <si>
    <t>Automovil Particular</t>
  </si>
  <si>
    <t>Taxi Colectivo</t>
  </si>
  <si>
    <t>Caminata</t>
  </si>
  <si>
    <t>VIajar con otra persona en Auto</t>
  </si>
  <si>
    <t>Ninguna</t>
  </si>
  <si>
    <t>-</t>
  </si>
  <si>
    <t>Cuántas veces a la semana hace ud. estos viajes habituales</t>
  </si>
  <si>
    <t>1 vez</t>
  </si>
  <si>
    <t>2 veces</t>
  </si>
  <si>
    <t>3 veces</t>
  </si>
  <si>
    <t>4 veces</t>
  </si>
  <si>
    <t>5 veces</t>
  </si>
  <si>
    <t>6 veces</t>
  </si>
  <si>
    <t>7 veces</t>
  </si>
  <si>
    <t>Cuánto gasta ud. diariamente en transporte (ida y vuelta)</t>
  </si>
  <si>
    <t>más de $2000</t>
  </si>
  <si>
    <t>$0 - $500</t>
  </si>
  <si>
    <t>$501 - $1000</t>
  </si>
  <si>
    <t>$1001 - $1500</t>
  </si>
  <si>
    <t>$1501 - $2000</t>
  </si>
  <si>
    <t>Cuáles son los motivos de sus viajes habituales.</t>
  </si>
  <si>
    <t>Trabajo</t>
  </si>
  <si>
    <t>Estudio</t>
  </si>
  <si>
    <t>Diligencias</t>
  </si>
  <si>
    <t>Otros</t>
  </si>
  <si>
    <t>Metro o Bus sin trasbordo</t>
  </si>
  <si>
    <t>Metro o bus con trasbordo</t>
  </si>
  <si>
    <t>Colectivo y bus/metro</t>
  </si>
  <si>
    <t>Caminata al paradero/estación</t>
  </si>
  <si>
    <t>Espera del bus/metro</t>
  </si>
  <si>
    <t>Viaje en bus/metro</t>
  </si>
  <si>
    <t>Caminata al destino</t>
  </si>
  <si>
    <t>Caminata al metro/paradero</t>
  </si>
  <si>
    <t>Viaje en el bus/metro</t>
  </si>
  <si>
    <t>Viaje en metro/bus</t>
  </si>
  <si>
    <t>Caminata a la estación</t>
  </si>
  <si>
    <t>Espera del metro</t>
  </si>
  <si>
    <t>Viaje en el metro</t>
  </si>
  <si>
    <t>Cambio de línea</t>
  </si>
  <si>
    <t>Viaje en metro</t>
  </si>
  <si>
    <t>Caminata al colectivo</t>
  </si>
  <si>
    <t>Espera del colectivo</t>
  </si>
  <si>
    <t>Tiempo de viaje</t>
  </si>
  <si>
    <t>Caminata al bus/metro</t>
  </si>
  <si>
    <t>Gasto Promedio</t>
  </si>
  <si>
    <t>Otras</t>
  </si>
  <si>
    <t>Tiempo promedio de demora en las siguientes etapas de su viaje (minutos)</t>
  </si>
  <si>
    <t>CALIFICACIÓN PROMEDIO</t>
  </si>
  <si>
    <t>SERIE DE RESULTADOS ENCUESTAS PERCEPCIÓN TRANSANTIAGO</t>
  </si>
  <si>
    <t>ENCUESTA TRANSANTIAGO: SERIE DE RESULTADOS DESDE 2006 A 2011</t>
  </si>
</sst>
</file>

<file path=xl/styles.xml><?xml version="1.0" encoding="utf-8"?>
<styleSheet xmlns="http://schemas.openxmlformats.org/spreadsheetml/2006/main">
  <numFmts count="5">
    <numFmt numFmtId="6" formatCode="&quot;$&quot;\ #,##0;[Red]\-&quot;$&quot;\ #,##0"/>
    <numFmt numFmtId="164" formatCode="#,##0.0"/>
    <numFmt numFmtId="165" formatCode="0.0"/>
    <numFmt numFmtId="166" formatCode="0.0%"/>
    <numFmt numFmtId="167" formatCode="&quot;$&quot;\ #,##0"/>
  </numFmts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3" fillId="0" borderId="0" xfId="0" applyFont="1"/>
    <xf numFmtId="0" fontId="4" fillId="2" borderId="0" xfId="0" applyFont="1" applyFill="1"/>
    <xf numFmtId="0" fontId="0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5" fillId="2" borderId="0" xfId="0" applyFont="1" applyFill="1"/>
    <xf numFmtId="17" fontId="7" fillId="0" borderId="0" xfId="0" applyNumberFormat="1" applyFont="1"/>
    <xf numFmtId="0" fontId="7" fillId="0" borderId="1" xfId="0" applyFont="1" applyBorder="1"/>
    <xf numFmtId="0" fontId="6" fillId="0" borderId="1" xfId="0" applyFont="1" applyBorder="1"/>
    <xf numFmtId="9" fontId="6" fillId="0" borderId="0" xfId="0" applyNumberFormat="1" applyFont="1"/>
    <xf numFmtId="9" fontId="6" fillId="0" borderId="0" xfId="1" applyFont="1" applyFill="1"/>
    <xf numFmtId="9" fontId="6" fillId="0" borderId="0" xfId="1" applyFont="1"/>
    <xf numFmtId="166" fontId="6" fillId="0" borderId="0" xfId="1" applyNumberFormat="1" applyFont="1"/>
    <xf numFmtId="166" fontId="6" fillId="0" borderId="0" xfId="0" applyNumberFormat="1" applyFont="1"/>
    <xf numFmtId="9" fontId="6" fillId="0" borderId="1" xfId="0" applyNumberFormat="1" applyFont="1" applyBorder="1"/>
    <xf numFmtId="9" fontId="6" fillId="0" borderId="1" xfId="1" applyFont="1" applyBorder="1"/>
    <xf numFmtId="9" fontId="6" fillId="0" borderId="0" xfId="0" applyNumberFormat="1" applyFont="1" applyFill="1"/>
    <xf numFmtId="9" fontId="6" fillId="0" borderId="0" xfId="0" applyNumberFormat="1" applyFont="1" applyAlignment="1">
      <alignment horizontal="right"/>
    </xf>
    <xf numFmtId="9" fontId="6" fillId="0" borderId="0" xfId="0" applyNumberFormat="1" applyFont="1" applyFill="1" applyAlignment="1">
      <alignment horizontal="right"/>
    </xf>
    <xf numFmtId="6" fontId="6" fillId="0" borderId="0" xfId="0" applyNumberFormat="1" applyFont="1"/>
    <xf numFmtId="6" fontId="6" fillId="0" borderId="0" xfId="0" applyNumberFormat="1" applyFont="1" applyBorder="1"/>
    <xf numFmtId="0" fontId="6" fillId="0" borderId="0" xfId="0" applyFont="1" applyBorder="1"/>
    <xf numFmtId="9" fontId="6" fillId="0" borderId="0" xfId="1" applyFont="1" applyBorder="1"/>
    <xf numFmtId="9" fontId="6" fillId="0" borderId="0" xfId="0" applyNumberFormat="1" applyFont="1" applyBorder="1"/>
    <xf numFmtId="167" fontId="6" fillId="0" borderId="0" xfId="0" applyNumberFormat="1" applyFont="1" applyBorder="1"/>
    <xf numFmtId="165" fontId="8" fillId="0" borderId="0" xfId="0" applyNumberFormat="1" applyFont="1" applyFill="1"/>
    <xf numFmtId="0" fontId="7" fillId="0" borderId="0" xfId="0" applyFont="1" applyAlignment="1">
      <alignment horizontal="left" indent="1"/>
    </xf>
    <xf numFmtId="165" fontId="7" fillId="0" borderId="0" xfId="0" applyNumberFormat="1" applyFont="1"/>
    <xf numFmtId="165" fontId="6" fillId="0" borderId="0" xfId="0" applyNumberFormat="1" applyFont="1"/>
    <xf numFmtId="164" fontId="6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723900</xdr:colOff>
      <xdr:row>0</xdr:row>
      <xdr:rowOff>685800</xdr:rowOff>
    </xdr:to>
    <xdr:pic>
      <xdr:nvPicPr>
        <xdr:cNvPr id="2" name="1 Imagen" descr="logo_LYD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0"/>
          <a:ext cx="685800" cy="685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bbaumgartner/Downloads/Encuestas%20Oct06-Mar0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afico2"/>
      <sheetName val="Gráfico3"/>
      <sheetName val="Gráfico4"/>
      <sheetName val="Grafico5"/>
      <sheetName val="Grafico6"/>
      <sheetName val="Grafico7"/>
      <sheetName val="Grafico8"/>
      <sheetName val="Grafico9"/>
      <sheetName val="Grafico10"/>
      <sheetName val="Gráfico11oct06"/>
      <sheetName val="Grafico11mar07"/>
      <sheetName val="Grafico11oct07"/>
      <sheetName val="Grafico11mar08"/>
      <sheetName val="Grafico11oct08"/>
      <sheetName val="Grafico13"/>
      <sheetName val="Grafico14"/>
      <sheetName val="Grafico15"/>
      <sheetName val="Grafico16"/>
      <sheetName val="Grafico17"/>
      <sheetName val="Grafico18"/>
      <sheetName val="Grafico19Mar08"/>
      <sheetName val="Grafico19Oct08"/>
      <sheetName val="Grafico20"/>
      <sheetName val="Grafico20 (2)"/>
      <sheetName val="Gráfico21"/>
      <sheetName val="Grafico22"/>
      <sheetName val="Grafico23"/>
      <sheetName val="Notaxmotivo"/>
      <sheetName val="GrMejoraSistema"/>
      <sheetName val="GrMás Platas"/>
      <sheetName val="Hoja1"/>
      <sheetName val="Gráfico2"/>
      <sheetName val="Hoja2"/>
      <sheetName val="AnálisisMar07"/>
      <sheetName val="Nota"/>
      <sheetName val="Nota Buses"/>
      <sheetName val="Nota  Metro"/>
      <sheetName val="Nota Trasbordos"/>
      <sheetName val="AnálisisOct08"/>
      <sheetName val="Aspectos más importantes"/>
      <sheetName val="Expectativ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08">
          <cell r="E108">
            <v>5.8500000000000005</v>
          </cell>
          <cell r="H108">
            <v>9.4</v>
          </cell>
          <cell r="I108">
            <v>7.15</v>
          </cell>
          <cell r="J108">
            <v>7</v>
          </cell>
          <cell r="K108">
            <v>7.2500000000000009</v>
          </cell>
        </row>
        <row r="123">
          <cell r="E123">
            <v>12.55</v>
          </cell>
          <cell r="H123">
            <v>14.600000000000001</v>
          </cell>
          <cell r="I123">
            <v>12.700000000000001</v>
          </cell>
          <cell r="J123">
            <v>13.55</v>
          </cell>
          <cell r="K123">
            <v>14.1</v>
          </cell>
        </row>
        <row r="139">
          <cell r="E139">
            <v>25.75</v>
          </cell>
          <cell r="H139">
            <v>25.799999999999997</v>
          </cell>
          <cell r="I139">
            <v>23.7</v>
          </cell>
          <cell r="J139">
            <v>21.35</v>
          </cell>
          <cell r="K139">
            <v>25.35</v>
          </cell>
        </row>
        <row r="432">
          <cell r="H432">
            <v>0.16</v>
          </cell>
          <cell r="I432">
            <v>0.1</v>
          </cell>
          <cell r="J432">
            <v>0.21</v>
          </cell>
          <cell r="K432">
            <v>0.22</v>
          </cell>
        </row>
        <row r="433">
          <cell r="H433">
            <v>0.21</v>
          </cell>
          <cell r="I433">
            <v>0.35</v>
          </cell>
          <cell r="J433">
            <v>0.3</v>
          </cell>
          <cell r="K433">
            <v>0.28999999999999998</v>
          </cell>
        </row>
        <row r="434">
          <cell r="H434">
            <v>0.09</v>
          </cell>
          <cell r="I434">
            <v>7.0000000000000007E-2</v>
          </cell>
        </row>
        <row r="435">
          <cell r="H435">
            <v>7.0000000000000007E-2</v>
          </cell>
          <cell r="I435">
            <v>0.05</v>
          </cell>
          <cell r="J435">
            <v>0.04</v>
          </cell>
          <cell r="K435">
            <v>7.0000000000000007E-2</v>
          </cell>
        </row>
        <row r="436">
          <cell r="H436">
            <v>0.03</v>
          </cell>
          <cell r="I436">
            <v>0.02</v>
          </cell>
          <cell r="J436">
            <v>0.04</v>
          </cell>
          <cell r="K436">
            <v>0.04</v>
          </cell>
        </row>
        <row r="437">
          <cell r="H437">
            <v>0.44</v>
          </cell>
          <cell r="I437">
            <v>0.40960000000000002</v>
          </cell>
          <cell r="J437">
            <v>0.41</v>
          </cell>
          <cell r="K437">
            <v>0.38</v>
          </cell>
        </row>
        <row r="444">
          <cell r="H444">
            <v>7.0000000000000007E-2</v>
          </cell>
          <cell r="I444">
            <v>0.08</v>
          </cell>
          <cell r="J444">
            <v>0.08</v>
          </cell>
          <cell r="K444">
            <v>0.12</v>
          </cell>
        </row>
        <row r="445">
          <cell r="H445">
            <v>0.1</v>
          </cell>
          <cell r="I445">
            <v>0.14000000000000001</v>
          </cell>
          <cell r="J445">
            <v>0.13</v>
          </cell>
          <cell r="K445">
            <v>0.18</v>
          </cell>
        </row>
        <row r="446">
          <cell r="H446">
            <v>0.13</v>
          </cell>
          <cell r="I446">
            <v>0.17</v>
          </cell>
          <cell r="J446">
            <v>0.14000000000000001</v>
          </cell>
          <cell r="K446">
            <v>0.19</v>
          </cell>
        </row>
        <row r="447">
          <cell r="H447">
            <v>7.0000000000000007E-2</v>
          </cell>
          <cell r="I447">
            <v>0.06</v>
          </cell>
          <cell r="J447">
            <v>0.04</v>
          </cell>
          <cell r="K447">
            <v>0.08</v>
          </cell>
        </row>
        <row r="448">
          <cell r="H448">
            <v>0.4</v>
          </cell>
          <cell r="I448">
            <v>0.34</v>
          </cell>
          <cell r="J448">
            <v>0.45</v>
          </cell>
          <cell r="K448">
            <v>0.26</v>
          </cell>
        </row>
        <row r="449">
          <cell r="H449">
            <v>0.12</v>
          </cell>
          <cell r="I449">
            <v>0.15</v>
          </cell>
          <cell r="J449">
            <v>0.11</v>
          </cell>
          <cell r="K449">
            <v>0.1</v>
          </cell>
        </row>
        <row r="450">
          <cell r="H450">
            <v>0.11</v>
          </cell>
          <cell r="I450">
            <v>0.06</v>
          </cell>
          <cell r="J450">
            <v>0.05</v>
          </cell>
          <cell r="K450">
            <v>7.0000000000000007E-2</v>
          </cell>
        </row>
        <row r="458">
          <cell r="H458">
            <v>0.12</v>
          </cell>
          <cell r="I458">
            <v>0.14000000000000001</v>
          </cell>
          <cell r="J458">
            <v>0.11</v>
          </cell>
          <cell r="K458">
            <v>0.11</v>
          </cell>
        </row>
        <row r="459">
          <cell r="H459">
            <v>0.41</v>
          </cell>
          <cell r="I459">
            <v>0.51</v>
          </cell>
          <cell r="J459">
            <v>0.54</v>
          </cell>
          <cell r="K459">
            <v>0.45</v>
          </cell>
        </row>
        <row r="460">
          <cell r="H460">
            <v>0.21</v>
          </cell>
          <cell r="I460">
            <v>0.19</v>
          </cell>
          <cell r="J460">
            <v>0.2</v>
          </cell>
          <cell r="K460">
            <v>0.23</v>
          </cell>
        </row>
        <row r="461">
          <cell r="H461">
            <v>0.09</v>
          </cell>
          <cell r="I461">
            <v>0.09</v>
          </cell>
          <cell r="J461">
            <v>0.09</v>
          </cell>
          <cell r="K461">
            <v>0.1</v>
          </cell>
        </row>
        <row r="462">
          <cell r="H462">
            <v>0.17</v>
          </cell>
          <cell r="I462">
            <v>7.0000000000000007E-2</v>
          </cell>
          <cell r="J462">
            <v>0.06</v>
          </cell>
          <cell r="K462">
            <v>0.11</v>
          </cell>
        </row>
        <row r="469">
          <cell r="B469">
            <v>0.51</v>
          </cell>
          <cell r="H469">
            <v>0.56999999999999995</v>
          </cell>
          <cell r="I469">
            <v>0.52</v>
          </cell>
          <cell r="J469">
            <v>0.54</v>
          </cell>
          <cell r="K469">
            <v>0.44</v>
          </cell>
        </row>
        <row r="470">
          <cell r="B470">
            <v>0.12</v>
          </cell>
          <cell r="H470">
            <v>0.16</v>
          </cell>
          <cell r="I470">
            <v>0.13</v>
          </cell>
          <cell r="J470">
            <v>0.15</v>
          </cell>
          <cell r="K470">
            <v>0.13</v>
          </cell>
        </row>
        <row r="471">
          <cell r="B471">
            <v>0.26</v>
          </cell>
          <cell r="H471">
            <v>0.23</v>
          </cell>
          <cell r="I471">
            <v>0.27</v>
          </cell>
          <cell r="J471">
            <v>0.22</v>
          </cell>
          <cell r="K471">
            <v>0.32</v>
          </cell>
        </row>
        <row r="472">
          <cell r="B472">
            <v>0.11</v>
          </cell>
          <cell r="H472">
            <v>0.04</v>
          </cell>
          <cell r="I472">
            <v>0.08</v>
          </cell>
          <cell r="J472">
            <v>0.09</v>
          </cell>
          <cell r="K472">
            <v>0.11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5"/>
  <sheetViews>
    <sheetView tabSelected="1" workbookViewId="0">
      <pane ySplit="4" topLeftCell="A5" activePane="bottomLeft" state="frozen"/>
      <selection pane="bottomLeft" activeCell="C1" sqref="C1"/>
    </sheetView>
  </sheetViews>
  <sheetFormatPr baseColWidth="10" defaultRowHeight="12.75"/>
  <cols>
    <col min="1" max="1" width="4.85546875" style="1" customWidth="1"/>
    <col min="2" max="2" width="11.42578125" style="1"/>
    <col min="3" max="3" width="48" style="1" bestFit="1" customWidth="1"/>
    <col min="4" max="16384" width="11.42578125" style="1"/>
  </cols>
  <sheetData>
    <row r="1" spans="2:9" ht="60" customHeight="1">
      <c r="C1" s="8" t="s">
        <v>113</v>
      </c>
    </row>
    <row r="2" spans="2:9" s="5" customFormat="1" ht="15">
      <c r="B2" s="4" t="s">
        <v>112</v>
      </c>
      <c r="C2" s="9"/>
    </row>
    <row r="3" spans="2:9">
      <c r="B3" s="3"/>
    </row>
    <row r="4" spans="2:9" s="6" customFormat="1" ht="15.75">
      <c r="D4" s="10">
        <v>38991</v>
      </c>
      <c r="E4" s="10">
        <v>39142</v>
      </c>
      <c r="F4" s="10">
        <v>39356</v>
      </c>
      <c r="G4" s="10">
        <v>39508</v>
      </c>
      <c r="H4" s="10">
        <v>39722</v>
      </c>
      <c r="I4" s="10">
        <v>40664</v>
      </c>
    </row>
    <row r="5" spans="2:9" s="6" customFormat="1" ht="15.75"/>
    <row r="6" spans="2:9" s="6" customFormat="1" ht="15.75">
      <c r="B6" s="11" t="s">
        <v>0</v>
      </c>
      <c r="C6" s="12"/>
      <c r="D6" s="12"/>
      <c r="E6" s="12"/>
      <c r="F6" s="12"/>
      <c r="G6" s="12"/>
      <c r="H6" s="12"/>
      <c r="I6" s="12"/>
    </row>
    <row r="7" spans="2:9" s="6" customFormat="1" ht="15.75">
      <c r="C7" s="6" t="s">
        <v>1</v>
      </c>
      <c r="D7" s="13">
        <v>0.35</v>
      </c>
      <c r="E7" s="13">
        <v>0.4</v>
      </c>
      <c r="F7" s="13">
        <v>0.32</v>
      </c>
      <c r="G7" s="13">
        <v>0.37</v>
      </c>
      <c r="H7" s="13">
        <v>0.35</v>
      </c>
      <c r="I7" s="13">
        <v>0.36</v>
      </c>
    </row>
    <row r="8" spans="2:9" s="6" customFormat="1" ht="15.75">
      <c r="C8" s="6" t="s">
        <v>2</v>
      </c>
      <c r="D8" s="13">
        <v>0.65</v>
      </c>
      <c r="E8" s="13">
        <v>0.6</v>
      </c>
      <c r="F8" s="13">
        <v>0.68</v>
      </c>
      <c r="G8" s="13">
        <v>0.63</v>
      </c>
      <c r="H8" s="13">
        <v>0.65</v>
      </c>
      <c r="I8" s="13">
        <v>0.64</v>
      </c>
    </row>
    <row r="9" spans="2:9" s="6" customFormat="1" ht="15.75"/>
    <row r="10" spans="2:9" s="6" customFormat="1" ht="15.75">
      <c r="B10" s="11" t="s">
        <v>3</v>
      </c>
      <c r="C10" s="12"/>
      <c r="D10" s="12"/>
      <c r="E10" s="12"/>
      <c r="F10" s="12"/>
      <c r="G10" s="12"/>
      <c r="H10" s="12"/>
      <c r="I10" s="12"/>
    </row>
    <row r="11" spans="2:9" s="6" customFormat="1" ht="15.75">
      <c r="C11" s="6" t="s">
        <v>4</v>
      </c>
      <c r="D11" s="13">
        <v>0.2</v>
      </c>
      <c r="E11" s="13">
        <v>0.18</v>
      </c>
      <c r="F11" s="13">
        <v>0.18</v>
      </c>
      <c r="G11" s="13">
        <v>0.19</v>
      </c>
      <c r="H11" s="13">
        <v>0.18</v>
      </c>
      <c r="I11" s="14">
        <v>0.33463796477495106</v>
      </c>
    </row>
    <row r="12" spans="2:9" s="6" customFormat="1" ht="15.75">
      <c r="C12" s="6" t="s">
        <v>6</v>
      </c>
      <c r="D12" s="13">
        <v>0.16</v>
      </c>
      <c r="E12" s="13">
        <v>0.17</v>
      </c>
      <c r="F12" s="13">
        <v>0.14000000000000001</v>
      </c>
      <c r="G12" s="13">
        <v>0.13</v>
      </c>
      <c r="H12" s="13">
        <v>0.17</v>
      </c>
      <c r="I12" s="14">
        <v>0.18786692759295498</v>
      </c>
    </row>
    <row r="13" spans="2:9" s="6" customFormat="1" ht="15.75">
      <c r="C13" s="6" t="s">
        <v>7</v>
      </c>
      <c r="D13" s="13">
        <v>0.22</v>
      </c>
      <c r="E13" s="13">
        <v>0.2</v>
      </c>
      <c r="F13" s="13">
        <v>0.19</v>
      </c>
      <c r="G13" s="13">
        <v>0.19</v>
      </c>
      <c r="H13" s="13">
        <v>0.17</v>
      </c>
      <c r="I13" s="14">
        <v>9.393346379647749E-2</v>
      </c>
    </row>
    <row r="14" spans="2:9" s="6" customFormat="1" ht="15.75">
      <c r="C14" s="6" t="s">
        <v>8</v>
      </c>
      <c r="D14" s="13">
        <v>0.18</v>
      </c>
      <c r="E14" s="13">
        <v>0.19</v>
      </c>
      <c r="F14" s="13">
        <v>0.18</v>
      </c>
      <c r="G14" s="13">
        <v>0.16</v>
      </c>
      <c r="H14" s="13">
        <v>0.21</v>
      </c>
      <c r="I14" s="14">
        <v>2.9354207436399216E-2</v>
      </c>
    </row>
    <row r="15" spans="2:9" s="6" customFormat="1" ht="15.75">
      <c r="C15" s="6" t="s">
        <v>9</v>
      </c>
      <c r="D15" s="13">
        <v>0.14000000000000001</v>
      </c>
      <c r="E15" s="13">
        <v>0.16</v>
      </c>
      <c r="F15" s="13">
        <v>0.18</v>
      </c>
      <c r="G15" s="13">
        <v>0.2</v>
      </c>
      <c r="H15" s="13">
        <v>0.12</v>
      </c>
      <c r="I15" s="14">
        <v>2.3483365949119372E-2</v>
      </c>
    </row>
    <row r="16" spans="2:9" s="6" customFormat="1" ht="15.75">
      <c r="C16" s="6" t="s">
        <v>5</v>
      </c>
      <c r="D16" s="13">
        <v>0.1</v>
      </c>
      <c r="E16" s="13">
        <v>0.1</v>
      </c>
      <c r="F16" s="13">
        <v>0.13</v>
      </c>
      <c r="G16" s="13">
        <v>0.13</v>
      </c>
      <c r="H16" s="13">
        <v>0.15</v>
      </c>
      <c r="I16" s="14">
        <v>0.33072407045009783</v>
      </c>
    </row>
    <row r="17" spans="2:10" s="6" customFormat="1" ht="15.75">
      <c r="D17" s="13"/>
      <c r="E17" s="13"/>
      <c r="F17" s="13"/>
      <c r="G17" s="13"/>
      <c r="H17" s="13"/>
      <c r="I17" s="13"/>
    </row>
    <row r="18" spans="2:10" s="6" customFormat="1" ht="15.75">
      <c r="B18" s="11" t="s">
        <v>10</v>
      </c>
      <c r="C18" s="12"/>
      <c r="D18" s="12"/>
      <c r="E18" s="12"/>
      <c r="F18" s="12"/>
      <c r="G18" s="12"/>
      <c r="H18" s="12"/>
      <c r="I18" s="12"/>
    </row>
    <row r="19" spans="2:10" s="6" customFormat="1" ht="15.75">
      <c r="C19" s="6" t="s">
        <v>11</v>
      </c>
      <c r="D19" s="13">
        <v>0.15</v>
      </c>
      <c r="E19" s="13">
        <v>0.13</v>
      </c>
      <c r="F19" s="13">
        <v>0.16</v>
      </c>
      <c r="G19" s="13">
        <v>0.16</v>
      </c>
      <c r="H19" s="13">
        <v>0.17</v>
      </c>
      <c r="I19" s="15">
        <v>0.13</v>
      </c>
      <c r="J19" s="16"/>
    </row>
    <row r="20" spans="2:10" s="6" customFormat="1" ht="15.75">
      <c r="C20" s="6" t="s">
        <v>12</v>
      </c>
      <c r="D20" s="13">
        <v>0.01</v>
      </c>
      <c r="E20" s="13">
        <v>0.03</v>
      </c>
      <c r="F20" s="13">
        <v>0.02</v>
      </c>
      <c r="G20" s="13">
        <v>0.03</v>
      </c>
      <c r="H20" s="13">
        <v>0</v>
      </c>
      <c r="I20" s="15">
        <v>0.01</v>
      </c>
      <c r="J20" s="16"/>
    </row>
    <row r="21" spans="2:10" s="6" customFormat="1" ht="15.75">
      <c r="C21" s="6" t="s">
        <v>13</v>
      </c>
      <c r="D21" s="13">
        <v>0.21</v>
      </c>
      <c r="E21" s="13">
        <v>0.18</v>
      </c>
      <c r="F21" s="13">
        <v>0.21</v>
      </c>
      <c r="G21" s="13">
        <v>0.2</v>
      </c>
      <c r="H21" s="13">
        <v>0.13</v>
      </c>
      <c r="I21" s="15">
        <v>0.23</v>
      </c>
      <c r="J21" s="16"/>
    </row>
    <row r="22" spans="2:10" s="6" customFormat="1" ht="15.75">
      <c r="C22" s="6" t="s">
        <v>14</v>
      </c>
      <c r="D22" s="13">
        <v>0.05</v>
      </c>
      <c r="E22" s="13">
        <v>0.04</v>
      </c>
      <c r="F22" s="13">
        <v>0.02</v>
      </c>
      <c r="G22" s="13">
        <v>0.03</v>
      </c>
      <c r="H22" s="13">
        <v>0.03</v>
      </c>
      <c r="I22" s="15">
        <v>0.03</v>
      </c>
      <c r="J22" s="16"/>
    </row>
    <row r="23" spans="2:10" s="6" customFormat="1" ht="15.75">
      <c r="C23" s="6" t="s">
        <v>29</v>
      </c>
      <c r="D23" s="13">
        <v>0.02</v>
      </c>
      <c r="E23" s="13">
        <v>0.02</v>
      </c>
      <c r="F23" s="13">
        <v>0.03</v>
      </c>
      <c r="G23" s="13">
        <v>0.02</v>
      </c>
      <c r="H23" s="13">
        <v>0.02</v>
      </c>
      <c r="I23" s="15">
        <v>0</v>
      </c>
      <c r="J23" s="16"/>
    </row>
    <row r="24" spans="2:10" s="6" customFormat="1" ht="15.75">
      <c r="C24" s="6" t="s">
        <v>15</v>
      </c>
      <c r="D24" s="13">
        <v>0.01</v>
      </c>
      <c r="E24" s="13">
        <v>0.01</v>
      </c>
      <c r="F24" s="13">
        <v>0.02</v>
      </c>
      <c r="G24" s="13">
        <v>0.04</v>
      </c>
      <c r="H24" s="13">
        <v>0.02</v>
      </c>
      <c r="I24" s="15">
        <v>0.02</v>
      </c>
      <c r="J24" s="16"/>
    </row>
    <row r="25" spans="2:10" s="6" customFormat="1" ht="15.75">
      <c r="C25" s="6" t="s">
        <v>30</v>
      </c>
      <c r="D25" s="13">
        <v>0.09</v>
      </c>
      <c r="E25" s="13">
        <v>0.08</v>
      </c>
      <c r="F25" s="13">
        <v>0.1</v>
      </c>
      <c r="G25" s="13">
        <v>7.0000000000000007E-2</v>
      </c>
      <c r="H25" s="13">
        <v>0.08</v>
      </c>
      <c r="I25" s="15">
        <v>0.11</v>
      </c>
      <c r="J25" s="16"/>
    </row>
    <row r="26" spans="2:10" s="6" customFormat="1" ht="15.75">
      <c r="C26" s="6" t="s">
        <v>16</v>
      </c>
      <c r="D26" s="13">
        <v>0.46</v>
      </c>
      <c r="E26" s="13">
        <v>0.51</v>
      </c>
      <c r="F26" s="13">
        <v>0.44</v>
      </c>
      <c r="G26" s="13">
        <v>0.46</v>
      </c>
      <c r="H26" s="13">
        <v>0.55000000000000004</v>
      </c>
      <c r="I26" s="15">
        <v>0.46</v>
      </c>
      <c r="J26" s="16"/>
    </row>
    <row r="27" spans="2:10" s="6" customFormat="1" ht="15.75">
      <c r="D27" s="13"/>
      <c r="E27" s="13"/>
      <c r="F27" s="13"/>
      <c r="G27" s="13"/>
      <c r="H27" s="13"/>
      <c r="I27" s="13"/>
      <c r="J27" s="17"/>
    </row>
    <row r="28" spans="2:10" s="6" customFormat="1" ht="15.75">
      <c r="B28" s="11" t="s">
        <v>24</v>
      </c>
      <c r="C28" s="12"/>
      <c r="D28" s="12"/>
      <c r="E28" s="12"/>
      <c r="F28" s="12"/>
      <c r="G28" s="12"/>
      <c r="H28" s="12"/>
      <c r="I28" s="12"/>
    </row>
    <row r="29" spans="2:10" s="6" customFormat="1" ht="15.75">
      <c r="C29" s="6" t="s">
        <v>28</v>
      </c>
      <c r="D29" s="13">
        <v>7.0000000000000007E-2</v>
      </c>
      <c r="E29" s="13">
        <v>0.08</v>
      </c>
      <c r="F29" s="13">
        <v>7.0000000000000007E-2</v>
      </c>
      <c r="G29" s="13">
        <v>0.08</v>
      </c>
      <c r="H29" s="13">
        <v>0.04</v>
      </c>
      <c r="I29" s="13">
        <v>0.06</v>
      </c>
      <c r="J29" s="15"/>
    </row>
    <row r="30" spans="2:10" s="6" customFormat="1" ht="15.75">
      <c r="C30" s="6" t="s">
        <v>27</v>
      </c>
      <c r="D30" s="13">
        <v>0.1</v>
      </c>
      <c r="E30" s="13">
        <v>0.1</v>
      </c>
      <c r="F30" s="13">
        <v>0.09</v>
      </c>
      <c r="G30" s="13">
        <v>0.1</v>
      </c>
      <c r="H30" s="13">
        <v>0.1</v>
      </c>
      <c r="I30" s="13">
        <v>0.09</v>
      </c>
      <c r="J30" s="15"/>
    </row>
    <row r="31" spans="2:10" s="6" customFormat="1" ht="15.75">
      <c r="C31" s="6" t="s">
        <v>31</v>
      </c>
      <c r="D31" s="13">
        <v>0.12</v>
      </c>
      <c r="E31" s="13">
        <v>0.1</v>
      </c>
      <c r="F31" s="13">
        <v>0.13</v>
      </c>
      <c r="G31" s="13">
        <v>0.13</v>
      </c>
      <c r="H31" s="13">
        <v>0.16</v>
      </c>
      <c r="I31" s="13">
        <v>0.11</v>
      </c>
      <c r="J31" s="15"/>
    </row>
    <row r="32" spans="2:10" s="6" customFormat="1" ht="15.75">
      <c r="C32" s="6" t="s">
        <v>26</v>
      </c>
      <c r="D32" s="13">
        <v>0.34</v>
      </c>
      <c r="E32" s="13">
        <v>0.33</v>
      </c>
      <c r="F32" s="13">
        <v>0.34</v>
      </c>
      <c r="G32" s="13">
        <v>0.33</v>
      </c>
      <c r="H32" s="13">
        <v>0.34</v>
      </c>
      <c r="I32" s="13">
        <v>0.33</v>
      </c>
      <c r="J32" s="15"/>
    </row>
    <row r="33" spans="2:10" s="6" customFormat="1" ht="15.75">
      <c r="C33" s="6" t="s">
        <v>33</v>
      </c>
      <c r="D33" s="13">
        <v>0.08</v>
      </c>
      <c r="E33" s="13">
        <v>0.09</v>
      </c>
      <c r="F33" s="13">
        <v>7.0000000000000007E-2</v>
      </c>
      <c r="G33" s="13">
        <v>0.06</v>
      </c>
      <c r="H33" s="13">
        <v>0.1</v>
      </c>
      <c r="I33" s="13">
        <v>7.0000000000000007E-2</v>
      </c>
      <c r="J33" s="15"/>
    </row>
    <row r="34" spans="2:10" s="6" customFormat="1" ht="15.75">
      <c r="C34" s="6" t="s">
        <v>32</v>
      </c>
      <c r="D34" s="13">
        <v>0.11</v>
      </c>
      <c r="E34" s="13">
        <v>0.1</v>
      </c>
      <c r="F34" s="13">
        <v>0.14000000000000001</v>
      </c>
      <c r="G34" s="13">
        <v>0.15</v>
      </c>
      <c r="H34" s="13">
        <v>0.08</v>
      </c>
      <c r="I34" s="13">
        <v>0.1</v>
      </c>
      <c r="J34" s="15"/>
    </row>
    <row r="35" spans="2:10" s="6" customFormat="1" ht="15.75">
      <c r="C35" s="6" t="s">
        <v>25</v>
      </c>
      <c r="D35" s="13">
        <v>0.18</v>
      </c>
      <c r="E35" s="13">
        <v>0.2</v>
      </c>
      <c r="F35" s="13">
        <v>0.16</v>
      </c>
      <c r="G35" s="13">
        <v>0.15</v>
      </c>
      <c r="H35" s="13">
        <v>0.18</v>
      </c>
      <c r="I35" s="13">
        <v>0.23</v>
      </c>
      <c r="J35" s="15"/>
    </row>
    <row r="36" spans="2:10" s="6" customFormat="1" ht="15.75">
      <c r="I36" s="13"/>
    </row>
    <row r="37" spans="2:10" s="6" customFormat="1" ht="15.75">
      <c r="B37" s="11" t="s">
        <v>34</v>
      </c>
      <c r="C37" s="12"/>
      <c r="D37" s="12"/>
      <c r="E37" s="12"/>
      <c r="F37" s="12"/>
      <c r="G37" s="12"/>
      <c r="H37" s="12"/>
      <c r="I37" s="12"/>
    </row>
    <row r="38" spans="2:10" s="6" customFormat="1" ht="15.75">
      <c r="C38" s="6" t="s">
        <v>35</v>
      </c>
      <c r="D38" s="13">
        <v>0.39</v>
      </c>
      <c r="E38" s="13">
        <v>0.37</v>
      </c>
      <c r="F38" s="13">
        <v>0.36</v>
      </c>
      <c r="G38" s="13">
        <v>0.36</v>
      </c>
      <c r="H38" s="13">
        <v>0.3</v>
      </c>
      <c r="I38" s="14">
        <v>0.39726027397260272</v>
      </c>
    </row>
    <row r="39" spans="2:10" s="6" customFormat="1" ht="15.75">
      <c r="C39" s="6" t="s">
        <v>36</v>
      </c>
      <c r="D39" s="13">
        <v>0.11</v>
      </c>
      <c r="E39" s="13">
        <v>0.09</v>
      </c>
      <c r="F39" s="13">
        <v>7.0000000000000007E-2</v>
      </c>
      <c r="G39" s="13">
        <v>0.1</v>
      </c>
      <c r="H39" s="13">
        <v>0.11</v>
      </c>
      <c r="I39" s="14">
        <v>9.393346379647749E-2</v>
      </c>
    </row>
    <row r="40" spans="2:10" s="6" customFormat="1" ht="15.75">
      <c r="C40" s="6" t="s">
        <v>37</v>
      </c>
      <c r="D40" s="13">
        <v>0.03</v>
      </c>
      <c r="E40" s="13">
        <v>0.02</v>
      </c>
      <c r="F40" s="13">
        <v>0.02</v>
      </c>
      <c r="G40" s="13">
        <v>0.04</v>
      </c>
      <c r="H40" s="13">
        <v>0.04</v>
      </c>
      <c r="I40" s="14">
        <v>1.7612524461839529E-2</v>
      </c>
    </row>
    <row r="41" spans="2:10" s="6" customFormat="1" ht="15.75">
      <c r="C41" s="6" t="s">
        <v>38</v>
      </c>
      <c r="D41" s="13">
        <v>0.02</v>
      </c>
      <c r="E41" s="13">
        <v>0.02</v>
      </c>
      <c r="F41" s="13">
        <v>0.01</v>
      </c>
      <c r="G41" s="13">
        <v>0.01</v>
      </c>
      <c r="H41" s="13">
        <v>0.02</v>
      </c>
      <c r="I41" s="14">
        <v>7.8277886497064575E-3</v>
      </c>
    </row>
    <row r="42" spans="2:10" s="6" customFormat="1" ht="15.75">
      <c r="C42" s="6" t="s">
        <v>39</v>
      </c>
      <c r="D42" s="13">
        <v>0.45</v>
      </c>
      <c r="E42" s="13">
        <v>0.5</v>
      </c>
      <c r="F42" s="13">
        <v>0.54</v>
      </c>
      <c r="G42" s="13">
        <v>0.49</v>
      </c>
      <c r="H42" s="13">
        <v>0.53</v>
      </c>
      <c r="I42" s="14">
        <v>0.48336594911937375</v>
      </c>
      <c r="J42" s="13"/>
    </row>
    <row r="43" spans="2:10" s="6" customFormat="1" ht="15.75">
      <c r="D43" s="13"/>
      <c r="E43" s="13"/>
      <c r="F43" s="13"/>
      <c r="G43" s="13"/>
      <c r="H43" s="13"/>
      <c r="I43" s="15"/>
    </row>
    <row r="44" spans="2:10" s="6" customFormat="1" ht="15.75">
      <c r="B44" s="11" t="s">
        <v>40</v>
      </c>
      <c r="C44" s="12"/>
      <c r="D44" s="18"/>
      <c r="E44" s="18"/>
      <c r="F44" s="18"/>
      <c r="G44" s="18"/>
      <c r="H44" s="18"/>
      <c r="I44" s="19"/>
    </row>
    <row r="45" spans="2:10" s="6" customFormat="1" ht="15.75">
      <c r="C45" s="6">
        <v>1</v>
      </c>
      <c r="D45" s="13">
        <v>0.31</v>
      </c>
      <c r="E45" s="13">
        <v>0.31</v>
      </c>
      <c r="F45" s="13">
        <v>0.34</v>
      </c>
      <c r="G45" s="13">
        <v>0.26</v>
      </c>
      <c r="H45" s="13">
        <v>0.28999999999999998</v>
      </c>
      <c r="I45" s="14">
        <v>0.33463796477495106</v>
      </c>
    </row>
    <row r="46" spans="2:10" s="6" customFormat="1" ht="15.75">
      <c r="C46" s="6">
        <v>2</v>
      </c>
      <c r="D46" s="13">
        <v>0.23</v>
      </c>
      <c r="E46" s="13">
        <v>0.24</v>
      </c>
      <c r="F46" s="13">
        <v>0.22</v>
      </c>
      <c r="G46" s="13">
        <v>0.24</v>
      </c>
      <c r="H46" s="13">
        <v>0.2</v>
      </c>
      <c r="I46" s="14">
        <v>0.18786692759295498</v>
      </c>
    </row>
    <row r="47" spans="2:10" s="6" customFormat="1" ht="15.75">
      <c r="C47" s="6">
        <v>3</v>
      </c>
      <c r="D47" s="13">
        <v>0.12</v>
      </c>
      <c r="E47" s="13">
        <v>0.1</v>
      </c>
      <c r="F47" s="13">
        <v>7.0000000000000007E-2</v>
      </c>
      <c r="G47" s="13">
        <v>0.09</v>
      </c>
      <c r="H47" s="13">
        <v>7.0000000000000007E-2</v>
      </c>
      <c r="I47" s="14">
        <v>9.393346379647749E-2</v>
      </c>
    </row>
    <row r="48" spans="2:10" s="6" customFormat="1" ht="15.75">
      <c r="C48" s="6">
        <v>4</v>
      </c>
      <c r="D48" s="13">
        <v>0.04</v>
      </c>
      <c r="E48" s="13">
        <v>0.03</v>
      </c>
      <c r="F48" s="13">
        <v>0.02</v>
      </c>
      <c r="G48" s="13">
        <v>0.04</v>
      </c>
      <c r="H48" s="13">
        <v>0.04</v>
      </c>
      <c r="I48" s="14">
        <v>2.9354207436399216E-2</v>
      </c>
    </row>
    <row r="49" spans="2:10" s="6" customFormat="1" ht="15.75">
      <c r="C49" s="6" t="s">
        <v>41</v>
      </c>
      <c r="D49" s="13">
        <v>0.02</v>
      </c>
      <c r="E49" s="13">
        <v>0.01</v>
      </c>
      <c r="F49" s="13">
        <v>0.02</v>
      </c>
      <c r="G49" s="13">
        <v>0.03</v>
      </c>
      <c r="H49" s="13">
        <v>0.03</v>
      </c>
      <c r="I49" s="14">
        <v>2.3483365949119372E-2</v>
      </c>
    </row>
    <row r="50" spans="2:10" s="6" customFormat="1" ht="15.75">
      <c r="C50" s="6" t="s">
        <v>42</v>
      </c>
      <c r="D50" s="13">
        <v>0.28000000000000003</v>
      </c>
      <c r="E50" s="13">
        <v>0.31</v>
      </c>
      <c r="F50" s="13">
        <v>0.33</v>
      </c>
      <c r="G50" s="13">
        <v>0.34</v>
      </c>
      <c r="H50" s="13">
        <v>0.37</v>
      </c>
      <c r="I50" s="14">
        <v>0.33072407045009783</v>
      </c>
    </row>
    <row r="51" spans="2:10" s="6" customFormat="1" ht="15.75">
      <c r="I51" s="13"/>
    </row>
    <row r="52" spans="2:10" s="6" customFormat="1" ht="15.75">
      <c r="B52" s="11" t="s">
        <v>43</v>
      </c>
      <c r="C52" s="12"/>
      <c r="D52" s="12"/>
      <c r="E52" s="12"/>
      <c r="F52" s="12"/>
      <c r="G52" s="12"/>
      <c r="H52" s="12"/>
      <c r="I52" s="12"/>
    </row>
    <row r="53" spans="2:10" s="6" customFormat="1" ht="15.75">
      <c r="C53" s="6" t="s">
        <v>17</v>
      </c>
      <c r="D53" s="13">
        <v>0.53</v>
      </c>
      <c r="E53" s="13">
        <v>0.34</v>
      </c>
      <c r="F53" s="13">
        <v>0.25</v>
      </c>
      <c r="G53" s="13">
        <v>0.22</v>
      </c>
      <c r="H53" s="13">
        <v>0.19</v>
      </c>
      <c r="I53" s="13">
        <v>0.25</v>
      </c>
    </row>
    <row r="54" spans="2:10" s="6" customFormat="1" ht="15.75">
      <c r="C54" s="6" t="s">
        <v>18</v>
      </c>
      <c r="D54" s="13">
        <v>0.18</v>
      </c>
      <c r="E54" s="13">
        <v>0.18</v>
      </c>
      <c r="F54" s="13">
        <v>0.17</v>
      </c>
      <c r="G54" s="13">
        <v>0.09</v>
      </c>
      <c r="H54" s="13">
        <v>0.16</v>
      </c>
      <c r="I54" s="13">
        <v>0.14000000000000001</v>
      </c>
    </row>
    <row r="55" spans="2:10" s="6" customFormat="1" ht="15.75">
      <c r="C55" s="6" t="s">
        <v>19</v>
      </c>
      <c r="D55" s="13">
        <v>0.19</v>
      </c>
      <c r="E55" s="13">
        <v>0.36</v>
      </c>
      <c r="F55" s="13">
        <v>0.48</v>
      </c>
      <c r="G55" s="13">
        <v>0.52</v>
      </c>
      <c r="H55" s="13">
        <v>0.5</v>
      </c>
      <c r="I55" s="13">
        <v>0.45</v>
      </c>
    </row>
    <row r="56" spans="2:10" s="6" customFormat="1" ht="15.75">
      <c r="C56" s="6" t="s">
        <v>20</v>
      </c>
      <c r="D56" s="13">
        <v>0.02</v>
      </c>
      <c r="E56" s="13">
        <v>0.05</v>
      </c>
      <c r="F56" s="13">
        <v>0.04</v>
      </c>
      <c r="G56" s="13">
        <v>0.09</v>
      </c>
      <c r="H56" s="13">
        <v>0.06</v>
      </c>
      <c r="I56" s="13">
        <v>7.0000000000000007E-2</v>
      </c>
      <c r="J56" s="13"/>
    </row>
    <row r="57" spans="2:10" s="6" customFormat="1" ht="15.75">
      <c r="C57" s="6" t="s">
        <v>21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</row>
    <row r="58" spans="2:10" s="6" customFormat="1" ht="15.75">
      <c r="C58" s="6" t="s">
        <v>22</v>
      </c>
      <c r="D58" s="13">
        <v>0.05</v>
      </c>
      <c r="E58" s="13">
        <v>0.02</v>
      </c>
      <c r="F58" s="13">
        <v>0.02</v>
      </c>
      <c r="G58" s="13">
        <v>0.04</v>
      </c>
      <c r="H58" s="13">
        <v>0.02</v>
      </c>
      <c r="I58" s="13">
        <v>0.04</v>
      </c>
    </row>
    <row r="59" spans="2:10" s="6" customFormat="1" ht="15.75">
      <c r="C59" s="6" t="s">
        <v>23</v>
      </c>
      <c r="D59" s="13">
        <v>0.03</v>
      </c>
      <c r="E59" s="13">
        <v>0.05</v>
      </c>
      <c r="F59" s="13">
        <v>0.04</v>
      </c>
      <c r="G59" s="13">
        <v>0.04</v>
      </c>
      <c r="H59" s="13">
        <v>7.0000000000000007E-2</v>
      </c>
      <c r="I59" s="13">
        <v>0.05</v>
      </c>
    </row>
    <row r="60" spans="2:10" s="6" customFormat="1" ht="15.75">
      <c r="D60" s="13"/>
      <c r="E60" s="13"/>
      <c r="F60" s="13"/>
      <c r="G60" s="13"/>
      <c r="H60" s="13"/>
      <c r="I60" s="13"/>
    </row>
    <row r="61" spans="2:10" s="6" customFormat="1" ht="15.75">
      <c r="B61" s="11" t="s">
        <v>63</v>
      </c>
      <c r="C61" s="12"/>
      <c r="D61" s="18"/>
      <c r="E61" s="18"/>
      <c r="F61" s="18"/>
      <c r="G61" s="18"/>
      <c r="H61" s="18"/>
      <c r="I61" s="18"/>
    </row>
    <row r="62" spans="2:10" s="6" customFormat="1" ht="15.75">
      <c r="C62" s="6" t="s">
        <v>64</v>
      </c>
      <c r="D62" s="13">
        <v>0.19</v>
      </c>
      <c r="E62" s="13">
        <f>+[1]Hoja1!H432</f>
        <v>0.16</v>
      </c>
      <c r="F62" s="13">
        <f>+[1]Hoja1!I432</f>
        <v>0.1</v>
      </c>
      <c r="G62" s="13">
        <f>+[1]Hoja1!J432</f>
        <v>0.21</v>
      </c>
      <c r="H62" s="13">
        <f>+[1]Hoja1!K432</f>
        <v>0.22</v>
      </c>
      <c r="I62" s="20">
        <v>0.19178082191780821</v>
      </c>
    </row>
    <row r="63" spans="2:10" s="6" customFormat="1" ht="15.75">
      <c r="C63" s="6" t="s">
        <v>65</v>
      </c>
      <c r="D63" s="13">
        <v>0.27</v>
      </c>
      <c r="E63" s="13">
        <f>+[1]Hoja1!H433</f>
        <v>0.21</v>
      </c>
      <c r="F63" s="13">
        <f>+[1]Hoja1!I433</f>
        <v>0.35</v>
      </c>
      <c r="G63" s="13">
        <f>+[1]Hoja1!J433</f>
        <v>0.3</v>
      </c>
      <c r="H63" s="13">
        <f>+[1]Hoja1!K433</f>
        <v>0.28999999999999998</v>
      </c>
      <c r="I63" s="20">
        <v>0.29158512720156554</v>
      </c>
    </row>
    <row r="64" spans="2:10" s="6" customFormat="1" ht="15.75">
      <c r="C64" s="6" t="s">
        <v>66</v>
      </c>
      <c r="D64" s="13">
        <v>0.06</v>
      </c>
      <c r="E64" s="13">
        <f>+[1]Hoja1!H435</f>
        <v>7.0000000000000007E-2</v>
      </c>
      <c r="F64" s="13">
        <f>+[1]Hoja1!I435</f>
        <v>0.05</v>
      </c>
      <c r="G64" s="13">
        <f>+[1]Hoja1!J435</f>
        <v>0.04</v>
      </c>
      <c r="H64" s="13">
        <f>+[1]Hoja1!K435</f>
        <v>7.0000000000000007E-2</v>
      </c>
      <c r="I64" s="20">
        <v>9.9804305283757333E-2</v>
      </c>
    </row>
    <row r="65" spans="2:9" s="6" customFormat="1" ht="15.75">
      <c r="C65" s="6" t="s">
        <v>67</v>
      </c>
      <c r="D65" s="13">
        <v>0.04</v>
      </c>
      <c r="E65" s="13">
        <f>+[1]Hoja1!H436</f>
        <v>0.03</v>
      </c>
      <c r="F65" s="13">
        <f>+[1]Hoja1!I436</f>
        <v>0.02</v>
      </c>
      <c r="G65" s="13">
        <f>+[1]Hoja1!J436</f>
        <v>0.04</v>
      </c>
      <c r="H65" s="13">
        <f>+[1]Hoja1!K436</f>
        <v>0.04</v>
      </c>
      <c r="I65" s="20">
        <v>1.3698630136986301E-2</v>
      </c>
    </row>
    <row r="66" spans="2:9" s="6" customFormat="1" ht="15.75">
      <c r="C66" s="6" t="s">
        <v>68</v>
      </c>
      <c r="D66" s="13">
        <v>0.31</v>
      </c>
      <c r="E66" s="13">
        <f>+[1]Hoja1!H437</f>
        <v>0.44</v>
      </c>
      <c r="F66" s="13">
        <f>+[1]Hoja1!I437</f>
        <v>0.40960000000000002</v>
      </c>
      <c r="G66" s="13">
        <f>+[1]Hoja1!J437</f>
        <v>0.41</v>
      </c>
      <c r="H66" s="13">
        <f>+[1]Hoja1!K437</f>
        <v>0.38</v>
      </c>
      <c r="I66" s="20">
        <v>0.40313111545988256</v>
      </c>
    </row>
    <row r="67" spans="2:9" s="6" customFormat="1" ht="15.75">
      <c r="C67" s="6" t="s">
        <v>109</v>
      </c>
      <c r="D67" s="13">
        <v>0.13</v>
      </c>
      <c r="E67" s="13">
        <f>+[1]Hoja1!H434</f>
        <v>0.09</v>
      </c>
      <c r="F67" s="13">
        <f>+[1]Hoja1!I434</f>
        <v>7.0000000000000007E-2</v>
      </c>
      <c r="G67" s="21" t="s">
        <v>69</v>
      </c>
      <c r="H67" s="21" t="s">
        <v>69</v>
      </c>
      <c r="I67" s="22" t="s">
        <v>69</v>
      </c>
    </row>
    <row r="68" spans="2:9" s="6" customFormat="1" ht="15.75">
      <c r="D68" s="13"/>
      <c r="E68" s="13"/>
      <c r="F68" s="13"/>
      <c r="G68" s="13"/>
      <c r="H68" s="13"/>
      <c r="I68" s="13"/>
    </row>
    <row r="69" spans="2:9" s="6" customFormat="1" ht="15.75">
      <c r="B69" s="11" t="s">
        <v>70</v>
      </c>
      <c r="C69" s="12"/>
      <c r="D69" s="18"/>
      <c r="E69" s="18"/>
      <c r="F69" s="18"/>
      <c r="G69" s="18"/>
      <c r="H69" s="18"/>
      <c r="I69" s="18"/>
    </row>
    <row r="70" spans="2:9" s="6" customFormat="1" ht="15.75">
      <c r="C70" s="6" t="s">
        <v>71</v>
      </c>
      <c r="D70" s="15">
        <v>0.14000000000000001</v>
      </c>
      <c r="E70" s="13">
        <f>+[1]Hoja1!H444</f>
        <v>7.0000000000000007E-2</v>
      </c>
      <c r="F70" s="13">
        <f>+[1]Hoja1!I444</f>
        <v>0.08</v>
      </c>
      <c r="G70" s="13">
        <f>+[1]Hoja1!J444</f>
        <v>0.08</v>
      </c>
      <c r="H70" s="13">
        <f>+[1]Hoja1!K444</f>
        <v>0.12</v>
      </c>
      <c r="I70" s="13">
        <v>0.08</v>
      </c>
    </row>
    <row r="71" spans="2:9" s="6" customFormat="1" ht="15.75">
      <c r="C71" s="6" t="s">
        <v>72</v>
      </c>
      <c r="D71" s="15">
        <v>0.13</v>
      </c>
      <c r="E71" s="13">
        <f>+[1]Hoja1!H445</f>
        <v>0.1</v>
      </c>
      <c r="F71" s="13">
        <f>+[1]Hoja1!I445</f>
        <v>0.14000000000000001</v>
      </c>
      <c r="G71" s="13">
        <f>+[1]Hoja1!J445</f>
        <v>0.13</v>
      </c>
      <c r="H71" s="13">
        <f>+[1]Hoja1!K445</f>
        <v>0.18</v>
      </c>
      <c r="I71" s="13">
        <v>0.13</v>
      </c>
    </row>
    <row r="72" spans="2:9" s="6" customFormat="1" ht="15.75">
      <c r="C72" s="6" t="s">
        <v>73</v>
      </c>
      <c r="D72" s="15">
        <v>0.1</v>
      </c>
      <c r="E72" s="13">
        <f>+[1]Hoja1!H446</f>
        <v>0.13</v>
      </c>
      <c r="F72" s="13">
        <f>+[1]Hoja1!I446</f>
        <v>0.17</v>
      </c>
      <c r="G72" s="13">
        <f>+[1]Hoja1!J446</f>
        <v>0.14000000000000001</v>
      </c>
      <c r="H72" s="13">
        <f>+[1]Hoja1!K446</f>
        <v>0.19</v>
      </c>
      <c r="I72" s="13">
        <v>0.2</v>
      </c>
    </row>
    <row r="73" spans="2:9" s="6" customFormat="1" ht="15.75">
      <c r="C73" s="6" t="s">
        <v>74</v>
      </c>
      <c r="D73" s="15">
        <v>0.09</v>
      </c>
      <c r="E73" s="13">
        <f>+[1]Hoja1!H447</f>
        <v>7.0000000000000007E-2</v>
      </c>
      <c r="F73" s="13">
        <f>+[1]Hoja1!I447</f>
        <v>0.06</v>
      </c>
      <c r="G73" s="13">
        <f>+[1]Hoja1!J447</f>
        <v>0.04</v>
      </c>
      <c r="H73" s="13">
        <f>+[1]Hoja1!K447</f>
        <v>0.08</v>
      </c>
      <c r="I73" s="13">
        <v>0.11</v>
      </c>
    </row>
    <row r="74" spans="2:9" s="6" customFormat="1" ht="15.75">
      <c r="C74" s="6" t="s">
        <v>75</v>
      </c>
      <c r="D74" s="15">
        <v>0.37</v>
      </c>
      <c r="E74" s="13">
        <f>+[1]Hoja1!H448</f>
        <v>0.4</v>
      </c>
      <c r="F74" s="13">
        <f>+[1]Hoja1!I448</f>
        <v>0.34</v>
      </c>
      <c r="G74" s="13">
        <f>+[1]Hoja1!J448</f>
        <v>0.45</v>
      </c>
      <c r="H74" s="13">
        <f>+[1]Hoja1!K448</f>
        <v>0.26</v>
      </c>
      <c r="I74" s="13">
        <v>0.3</v>
      </c>
    </row>
    <row r="75" spans="2:9" s="6" customFormat="1" ht="15.75">
      <c r="C75" s="6" t="s">
        <v>76</v>
      </c>
      <c r="D75" s="15">
        <v>0.11</v>
      </c>
      <c r="E75" s="13">
        <f>+[1]Hoja1!H449</f>
        <v>0.12</v>
      </c>
      <c r="F75" s="13">
        <f>+[1]Hoja1!I449</f>
        <v>0.15</v>
      </c>
      <c r="G75" s="13">
        <f>+[1]Hoja1!J449</f>
        <v>0.11</v>
      </c>
      <c r="H75" s="13">
        <f>+[1]Hoja1!K449</f>
        <v>0.1</v>
      </c>
      <c r="I75" s="13">
        <v>0.13</v>
      </c>
    </row>
    <row r="76" spans="2:9" s="6" customFormat="1" ht="15.75">
      <c r="C76" s="6" t="s">
        <v>77</v>
      </c>
      <c r="D76" s="15">
        <v>0.06</v>
      </c>
      <c r="E76" s="13">
        <f>+[1]Hoja1!H450</f>
        <v>0.11</v>
      </c>
      <c r="F76" s="13">
        <f>+[1]Hoja1!I450</f>
        <v>0.06</v>
      </c>
      <c r="G76" s="13">
        <f>+[1]Hoja1!J450</f>
        <v>0.05</v>
      </c>
      <c r="H76" s="13">
        <f>+[1]Hoja1!K450</f>
        <v>7.0000000000000007E-2</v>
      </c>
      <c r="I76" s="13">
        <v>0.05</v>
      </c>
    </row>
    <row r="77" spans="2:9" s="6" customFormat="1" ht="15.75">
      <c r="I77" s="13"/>
    </row>
    <row r="78" spans="2:9" s="6" customFormat="1" ht="15.75">
      <c r="B78" s="11" t="s">
        <v>78</v>
      </c>
      <c r="C78" s="12"/>
      <c r="D78" s="12"/>
      <c r="E78" s="12"/>
      <c r="F78" s="12"/>
      <c r="G78" s="12"/>
      <c r="H78" s="12"/>
      <c r="I78" s="12"/>
    </row>
    <row r="79" spans="2:9" s="6" customFormat="1" ht="15.75">
      <c r="B79" s="23">
        <v>250</v>
      </c>
      <c r="C79" s="6" t="s">
        <v>80</v>
      </c>
      <c r="D79" s="15">
        <v>0.09</v>
      </c>
      <c r="E79" s="13">
        <f>+[1]Hoja1!H458</f>
        <v>0.12</v>
      </c>
      <c r="F79" s="13">
        <f>+[1]Hoja1!I458</f>
        <v>0.14000000000000001</v>
      </c>
      <c r="G79" s="13">
        <f>+[1]Hoja1!J458</f>
        <v>0.11</v>
      </c>
      <c r="H79" s="13">
        <f>+[1]Hoja1!K458</f>
        <v>0.11</v>
      </c>
      <c r="I79" s="13">
        <v>0.08</v>
      </c>
    </row>
    <row r="80" spans="2:9" s="6" customFormat="1" ht="15.75">
      <c r="B80" s="23">
        <v>750</v>
      </c>
      <c r="C80" s="6" t="s">
        <v>81</v>
      </c>
      <c r="D80" s="15">
        <v>0.51</v>
      </c>
      <c r="E80" s="13">
        <f>+[1]Hoja1!H459</f>
        <v>0.41</v>
      </c>
      <c r="F80" s="13">
        <f>+[1]Hoja1!I459</f>
        <v>0.51</v>
      </c>
      <c r="G80" s="13">
        <f>+[1]Hoja1!J459</f>
        <v>0.54</v>
      </c>
      <c r="H80" s="13">
        <f>+[1]Hoja1!K459</f>
        <v>0.45</v>
      </c>
      <c r="I80" s="13">
        <v>0.09</v>
      </c>
    </row>
    <row r="81" spans="2:11" s="6" customFormat="1" ht="15.75">
      <c r="B81" s="23">
        <v>1250</v>
      </c>
      <c r="C81" s="6" t="s">
        <v>82</v>
      </c>
      <c r="D81" s="15">
        <v>0.19</v>
      </c>
      <c r="E81" s="13">
        <f>+[1]Hoja1!H460</f>
        <v>0.21</v>
      </c>
      <c r="F81" s="13">
        <f>+[1]Hoja1!I460</f>
        <v>0.19</v>
      </c>
      <c r="G81" s="13">
        <f>+[1]Hoja1!J460</f>
        <v>0.2</v>
      </c>
      <c r="H81" s="13">
        <f>+[1]Hoja1!K460</f>
        <v>0.23</v>
      </c>
      <c r="I81" s="13">
        <v>0.44</v>
      </c>
    </row>
    <row r="82" spans="2:11" s="6" customFormat="1" ht="15.75">
      <c r="B82" s="23">
        <v>1750</v>
      </c>
      <c r="C82" s="6" t="s">
        <v>83</v>
      </c>
      <c r="D82" s="15">
        <v>0.12</v>
      </c>
      <c r="E82" s="13">
        <f>+[1]Hoja1!H461</f>
        <v>0.09</v>
      </c>
      <c r="F82" s="13">
        <f>+[1]Hoja1!I461</f>
        <v>0.09</v>
      </c>
      <c r="G82" s="13">
        <f>+[1]Hoja1!J461</f>
        <v>0.09</v>
      </c>
      <c r="H82" s="13">
        <f>+[1]Hoja1!K461</f>
        <v>0.1</v>
      </c>
      <c r="I82" s="13">
        <v>0.2</v>
      </c>
    </row>
    <row r="83" spans="2:11" s="6" customFormat="1" ht="15.75">
      <c r="B83" s="24">
        <v>2250</v>
      </c>
      <c r="C83" s="25" t="s">
        <v>79</v>
      </c>
      <c r="D83" s="26">
        <v>0.09</v>
      </c>
      <c r="E83" s="27">
        <f>+[1]Hoja1!H462</f>
        <v>0.17</v>
      </c>
      <c r="F83" s="27">
        <f>+[1]Hoja1!I462</f>
        <v>7.0000000000000007E-2</v>
      </c>
      <c r="G83" s="27">
        <f>+[1]Hoja1!J462</f>
        <v>0.06</v>
      </c>
      <c r="H83" s="27">
        <f>+[1]Hoja1!K462</f>
        <v>0.11</v>
      </c>
      <c r="I83" s="27">
        <v>0.19</v>
      </c>
    </row>
    <row r="84" spans="2:11" s="6" customFormat="1" ht="15.75">
      <c r="B84" s="24"/>
      <c r="C84" s="25" t="s">
        <v>108</v>
      </c>
      <c r="D84" s="28">
        <v>1055</v>
      </c>
      <c r="E84" s="28">
        <v>1140</v>
      </c>
      <c r="F84" s="28">
        <v>970</v>
      </c>
      <c r="G84" s="28">
        <v>975</v>
      </c>
      <c r="H84" s="28">
        <v>1075</v>
      </c>
      <c r="I84" s="28">
        <v>1415</v>
      </c>
    </row>
    <row r="85" spans="2:11" s="6" customFormat="1" ht="15.75">
      <c r="B85" s="25"/>
    </row>
    <row r="86" spans="2:11" s="6" customFormat="1" ht="15.75"/>
    <row r="87" spans="2:11" s="6" customFormat="1" ht="15.75">
      <c r="B87" s="11" t="s">
        <v>84</v>
      </c>
      <c r="C87" s="12"/>
      <c r="D87" s="12"/>
      <c r="E87" s="12"/>
      <c r="F87" s="12"/>
      <c r="G87" s="12"/>
      <c r="H87" s="12"/>
      <c r="I87" s="12"/>
    </row>
    <row r="88" spans="2:11" s="6" customFormat="1" ht="15.75">
      <c r="C88" s="6" t="s">
        <v>85</v>
      </c>
      <c r="D88" s="13">
        <f>+[1]Hoja1!B469</f>
        <v>0.51</v>
      </c>
      <c r="E88" s="13">
        <f>+[1]Hoja1!H469</f>
        <v>0.56999999999999995</v>
      </c>
      <c r="F88" s="13">
        <f>+[1]Hoja1!I469</f>
        <v>0.52</v>
      </c>
      <c r="G88" s="13">
        <f>+[1]Hoja1!J469</f>
        <v>0.54</v>
      </c>
      <c r="H88" s="13">
        <f>+[1]Hoja1!K469</f>
        <v>0.44</v>
      </c>
      <c r="I88" s="13">
        <v>0.44</v>
      </c>
    </row>
    <row r="89" spans="2:11" s="6" customFormat="1" ht="15.75">
      <c r="C89" s="6" t="s">
        <v>86</v>
      </c>
      <c r="D89" s="13">
        <f>+[1]Hoja1!B470</f>
        <v>0.12</v>
      </c>
      <c r="E89" s="13">
        <f>+[1]Hoja1!H470</f>
        <v>0.16</v>
      </c>
      <c r="F89" s="13">
        <f>+[1]Hoja1!I470</f>
        <v>0.13</v>
      </c>
      <c r="G89" s="13">
        <f>+[1]Hoja1!J470</f>
        <v>0.15</v>
      </c>
      <c r="H89" s="13">
        <f>+[1]Hoja1!K470</f>
        <v>0.13</v>
      </c>
      <c r="I89" s="13">
        <v>0.15</v>
      </c>
    </row>
    <row r="90" spans="2:11" s="6" customFormat="1" ht="15.75">
      <c r="C90" s="6" t="s">
        <v>87</v>
      </c>
      <c r="D90" s="13">
        <f>+[1]Hoja1!B471</f>
        <v>0.26</v>
      </c>
      <c r="E90" s="13">
        <f>+[1]Hoja1!H471</f>
        <v>0.23</v>
      </c>
      <c r="F90" s="13">
        <f>+[1]Hoja1!I471</f>
        <v>0.27</v>
      </c>
      <c r="G90" s="13">
        <f>+[1]Hoja1!J471</f>
        <v>0.22</v>
      </c>
      <c r="H90" s="13">
        <f>+[1]Hoja1!K471</f>
        <v>0.32</v>
      </c>
      <c r="I90" s="13">
        <v>0.3</v>
      </c>
    </row>
    <row r="91" spans="2:11" s="6" customFormat="1" ht="15.75">
      <c r="C91" s="6" t="s">
        <v>88</v>
      </c>
      <c r="D91" s="13">
        <f>+[1]Hoja1!B472</f>
        <v>0.11</v>
      </c>
      <c r="E91" s="13">
        <f>+[1]Hoja1!H472</f>
        <v>0.04</v>
      </c>
      <c r="F91" s="13">
        <f>+[1]Hoja1!I472</f>
        <v>0.08</v>
      </c>
      <c r="G91" s="13">
        <f>+[1]Hoja1!J472</f>
        <v>0.09</v>
      </c>
      <c r="H91" s="13">
        <f>+[1]Hoja1!K472</f>
        <v>0.11</v>
      </c>
      <c r="I91" s="13">
        <v>0.11</v>
      </c>
    </row>
    <row r="92" spans="2:11" s="6" customFormat="1" ht="15.75"/>
    <row r="93" spans="2:11" s="6" customFormat="1" ht="15.75">
      <c r="B93" s="11" t="s">
        <v>110</v>
      </c>
      <c r="C93" s="12"/>
      <c r="D93" s="12"/>
      <c r="E93" s="12"/>
      <c r="F93" s="12"/>
      <c r="G93" s="12"/>
      <c r="H93" s="12"/>
      <c r="I93" s="12"/>
      <c r="K93" s="29"/>
    </row>
    <row r="94" spans="2:11" s="7" customFormat="1" ht="15.75">
      <c r="B94" s="30" t="s">
        <v>89</v>
      </c>
      <c r="D94" s="31">
        <f>+SUM(D95:D98)</f>
        <v>52.600000000000009</v>
      </c>
      <c r="E94" s="31">
        <f t="shared" ref="E94:I94" si="0">+SUM(E95:E98)</f>
        <v>62.4</v>
      </c>
      <c r="F94" s="31">
        <f t="shared" si="0"/>
        <v>53</v>
      </c>
      <c r="G94" s="31">
        <f t="shared" si="0"/>
        <v>50.250000000000007</v>
      </c>
      <c r="H94" s="31">
        <f t="shared" si="0"/>
        <v>57.1</v>
      </c>
      <c r="I94" s="31">
        <f t="shared" si="0"/>
        <v>52.529411764705884</v>
      </c>
      <c r="K94" s="29"/>
    </row>
    <row r="95" spans="2:11" s="6" customFormat="1" ht="15.75">
      <c r="C95" s="6" t="s">
        <v>92</v>
      </c>
      <c r="D95" s="32">
        <f>+[1]Hoja1!$E$108</f>
        <v>5.8500000000000005</v>
      </c>
      <c r="E95" s="32">
        <f>+[1]Hoja1!H108</f>
        <v>9.4</v>
      </c>
      <c r="F95" s="32">
        <f>+[1]Hoja1!I108</f>
        <v>7.15</v>
      </c>
      <c r="G95" s="32">
        <f>+[1]Hoja1!J108</f>
        <v>7</v>
      </c>
      <c r="H95" s="32">
        <f>+[1]Hoja1!K108</f>
        <v>7.2500000000000009</v>
      </c>
      <c r="I95" s="32">
        <v>5.2941176470588243</v>
      </c>
      <c r="K95" s="29"/>
    </row>
    <row r="96" spans="2:11" s="6" customFormat="1" ht="15.75">
      <c r="C96" s="6" t="s">
        <v>93</v>
      </c>
      <c r="D96" s="32">
        <f>+[1]Hoja1!$E$123</f>
        <v>12.55</v>
      </c>
      <c r="E96" s="32">
        <f>+[1]Hoja1!H123</f>
        <v>14.600000000000001</v>
      </c>
      <c r="F96" s="32">
        <f>+[1]Hoja1!I123</f>
        <v>12.700000000000001</v>
      </c>
      <c r="G96" s="32">
        <f>+[1]Hoja1!J123</f>
        <v>13.55</v>
      </c>
      <c r="H96" s="32">
        <f>+[1]Hoja1!K123</f>
        <v>14.1</v>
      </c>
      <c r="I96" s="32">
        <v>12.794117647058824</v>
      </c>
      <c r="K96" s="29"/>
    </row>
    <row r="97" spans="2:11" s="6" customFormat="1" ht="15.75">
      <c r="C97" s="6" t="s">
        <v>94</v>
      </c>
      <c r="D97" s="32">
        <f>+[1]Hoja1!$E$139</f>
        <v>25.75</v>
      </c>
      <c r="E97" s="32">
        <f>+[1]Hoja1!H139</f>
        <v>25.799999999999997</v>
      </c>
      <c r="F97" s="32">
        <f>+[1]Hoja1!I139</f>
        <v>23.7</v>
      </c>
      <c r="G97" s="32">
        <f>+[1]Hoja1!J139</f>
        <v>21.35</v>
      </c>
      <c r="H97" s="32">
        <f>+[1]Hoja1!K139</f>
        <v>25.35</v>
      </c>
      <c r="I97" s="32">
        <v>24.882352941176471</v>
      </c>
    </row>
    <row r="98" spans="2:11" s="6" customFormat="1" ht="15.75">
      <c r="C98" s="6" t="s">
        <v>95</v>
      </c>
      <c r="D98" s="32">
        <v>8.4500000000000011</v>
      </c>
      <c r="E98" s="32">
        <v>12.6</v>
      </c>
      <c r="F98" s="32">
        <v>9.4499999999999993</v>
      </c>
      <c r="G98" s="32">
        <v>8.35</v>
      </c>
      <c r="H98" s="32">
        <v>10.4</v>
      </c>
      <c r="I98" s="32">
        <v>9.5588235294117645</v>
      </c>
    </row>
    <row r="99" spans="2:11" s="7" customFormat="1" ht="15.75">
      <c r="B99" s="30" t="s">
        <v>90</v>
      </c>
      <c r="D99" s="31">
        <f>+SUM(D100:D105)</f>
        <v>84.899999999999991</v>
      </c>
      <c r="E99" s="31">
        <f t="shared" ref="E99:H99" si="1">+SUM(E100:E105)</f>
        <v>90.15</v>
      </c>
      <c r="F99" s="31">
        <f t="shared" si="1"/>
        <v>86.100000000000009</v>
      </c>
      <c r="G99" s="31">
        <f t="shared" si="1"/>
        <v>82.1</v>
      </c>
      <c r="H99" s="31">
        <f t="shared" si="1"/>
        <v>86.050000000000011</v>
      </c>
      <c r="I99" s="31">
        <f>+SUM(I100:I105)</f>
        <v>83.490566037735846</v>
      </c>
    </row>
    <row r="100" spans="2:11" s="6" customFormat="1" ht="15.75">
      <c r="C100" s="6" t="s">
        <v>92</v>
      </c>
      <c r="D100" s="32">
        <v>5.45</v>
      </c>
      <c r="E100" s="32">
        <v>8.0499999999999989</v>
      </c>
      <c r="F100" s="32">
        <v>6.85</v>
      </c>
      <c r="G100" s="32">
        <v>7</v>
      </c>
      <c r="H100" s="32">
        <v>5.9500000000000011</v>
      </c>
      <c r="I100" s="29">
        <v>6.1415094339622645</v>
      </c>
    </row>
    <row r="101" spans="2:11" s="6" customFormat="1" ht="15.75">
      <c r="C101" s="6" t="s">
        <v>93</v>
      </c>
      <c r="D101" s="32">
        <v>12.75</v>
      </c>
      <c r="E101" s="32">
        <v>17.049999999999997</v>
      </c>
      <c r="F101" s="32">
        <v>17.649999999999999</v>
      </c>
      <c r="G101" s="32">
        <v>16.5</v>
      </c>
      <c r="H101" s="32">
        <v>16.600000000000001</v>
      </c>
      <c r="I101" s="29">
        <v>16.160377358490564</v>
      </c>
    </row>
    <row r="102" spans="2:11" s="6" customFormat="1" ht="15.75">
      <c r="C102" s="6" t="s">
        <v>97</v>
      </c>
      <c r="D102" s="32">
        <v>24.9</v>
      </c>
      <c r="E102" s="32">
        <v>24.200000000000003</v>
      </c>
      <c r="F102" s="32">
        <v>22.1</v>
      </c>
      <c r="G102" s="32">
        <v>21.4</v>
      </c>
      <c r="H102" s="32">
        <v>21.9</v>
      </c>
      <c r="I102" s="29">
        <v>20.481132075471699</v>
      </c>
    </row>
    <row r="103" spans="2:11" s="6" customFormat="1" ht="15.75">
      <c r="C103" s="6" t="s">
        <v>96</v>
      </c>
      <c r="D103" s="32">
        <v>9.7000000000000011</v>
      </c>
      <c r="E103" s="32">
        <v>8</v>
      </c>
      <c r="F103" s="32">
        <v>6.3000000000000007</v>
      </c>
      <c r="G103" s="32">
        <v>5.95</v>
      </c>
      <c r="H103" s="32">
        <v>8</v>
      </c>
      <c r="I103" s="29">
        <v>7.1603773584905657</v>
      </c>
      <c r="K103" s="29"/>
    </row>
    <row r="104" spans="2:11" s="6" customFormat="1" ht="15.75">
      <c r="C104" s="6" t="s">
        <v>98</v>
      </c>
      <c r="D104" s="32">
        <v>22.15</v>
      </c>
      <c r="E104" s="32">
        <v>22.45</v>
      </c>
      <c r="F104" s="32">
        <v>22.65</v>
      </c>
      <c r="G104" s="32">
        <v>21.25</v>
      </c>
      <c r="H104" s="32">
        <v>22.35</v>
      </c>
      <c r="I104" s="29">
        <v>21.783018867924525</v>
      </c>
      <c r="K104" s="29"/>
    </row>
    <row r="105" spans="2:11" s="6" customFormat="1" ht="15.75">
      <c r="C105" s="6" t="s">
        <v>95</v>
      </c>
      <c r="D105" s="32">
        <v>9.9500000000000011</v>
      </c>
      <c r="E105" s="32">
        <v>10.4</v>
      </c>
      <c r="F105" s="32">
        <v>10.549999999999999</v>
      </c>
      <c r="G105" s="32">
        <v>10</v>
      </c>
      <c r="H105" s="32">
        <v>11.25</v>
      </c>
      <c r="I105" s="29">
        <v>11.764150943396226</v>
      </c>
      <c r="K105" s="29"/>
    </row>
    <row r="106" spans="2:11" s="7" customFormat="1" ht="15.75">
      <c r="B106" s="30" t="s">
        <v>21</v>
      </c>
      <c r="D106" s="31">
        <f>+SUM(D107:D112)</f>
        <v>65.625</v>
      </c>
      <c r="E106" s="31">
        <f t="shared" ref="E106:I106" si="2">+SUM(E107:E112)</f>
        <v>85.9</v>
      </c>
      <c r="F106" s="31">
        <f t="shared" si="2"/>
        <v>75.95</v>
      </c>
      <c r="G106" s="31">
        <f t="shared" si="2"/>
        <v>54.800000000000004</v>
      </c>
      <c r="H106" s="31">
        <f t="shared" si="2"/>
        <v>72.75</v>
      </c>
      <c r="I106" s="31">
        <f t="shared" si="2"/>
        <v>70.454545454545453</v>
      </c>
      <c r="K106" s="29"/>
    </row>
    <row r="107" spans="2:11" s="6" customFormat="1" ht="15.75">
      <c r="C107" s="6" t="s">
        <v>99</v>
      </c>
      <c r="D107" s="32">
        <v>13.25</v>
      </c>
      <c r="E107" s="32">
        <v>9.5</v>
      </c>
      <c r="F107" s="32">
        <v>12.600000000000001</v>
      </c>
      <c r="G107" s="32">
        <v>9.5</v>
      </c>
      <c r="H107" s="32">
        <v>7.75</v>
      </c>
      <c r="I107" s="32">
        <v>5.5303030303030303</v>
      </c>
      <c r="K107" s="29"/>
    </row>
    <row r="108" spans="2:11" s="6" customFormat="1" ht="15.75">
      <c r="C108" s="6" t="s">
        <v>100</v>
      </c>
      <c r="D108" s="32">
        <v>6.7</v>
      </c>
      <c r="E108" s="32">
        <v>5.25</v>
      </c>
      <c r="F108" s="32">
        <v>6.5</v>
      </c>
      <c r="G108" s="32">
        <v>3.05</v>
      </c>
      <c r="H108" s="32">
        <v>6.2999999999999989</v>
      </c>
      <c r="I108" s="32">
        <v>4.9242424242424248</v>
      </c>
      <c r="K108" s="29"/>
    </row>
    <row r="109" spans="2:11" s="6" customFormat="1" ht="15.75">
      <c r="C109" s="6" t="s">
        <v>101</v>
      </c>
      <c r="D109" s="32">
        <v>13.849999999999998</v>
      </c>
      <c r="E109" s="32">
        <v>26.95</v>
      </c>
      <c r="F109" s="32">
        <v>16.5</v>
      </c>
      <c r="G109" s="32">
        <v>15.4</v>
      </c>
      <c r="H109" s="32">
        <v>22.8</v>
      </c>
      <c r="I109" s="32">
        <v>22.803030303030305</v>
      </c>
      <c r="K109" s="29"/>
    </row>
    <row r="110" spans="2:11" s="6" customFormat="1" ht="15.75">
      <c r="C110" s="6" t="s">
        <v>102</v>
      </c>
      <c r="D110" s="32">
        <v>5.35</v>
      </c>
      <c r="E110" s="32">
        <v>7.4499999999999993</v>
      </c>
      <c r="F110" s="32">
        <v>5.5</v>
      </c>
      <c r="G110" s="32">
        <v>4.5999999999999996</v>
      </c>
      <c r="H110" s="32">
        <v>6.65</v>
      </c>
      <c r="I110" s="32">
        <v>5.6818181818181817</v>
      </c>
      <c r="K110" s="29"/>
    </row>
    <row r="111" spans="2:11" s="6" customFormat="1" ht="15.75">
      <c r="C111" s="6" t="s">
        <v>103</v>
      </c>
      <c r="D111" s="32">
        <v>15.524999999999999</v>
      </c>
      <c r="E111" s="32">
        <v>25.5</v>
      </c>
      <c r="F111" s="32">
        <v>21.5</v>
      </c>
      <c r="G111" s="32">
        <v>14.6</v>
      </c>
      <c r="H111" s="32">
        <v>19.049999999999997</v>
      </c>
      <c r="I111" s="32">
        <v>21.742424242424242</v>
      </c>
      <c r="K111" s="29"/>
    </row>
    <row r="112" spans="2:11" s="6" customFormat="1" ht="15.75">
      <c r="C112" s="6" t="s">
        <v>95</v>
      </c>
      <c r="D112" s="32">
        <v>10.950000000000001</v>
      </c>
      <c r="E112" s="32">
        <v>11.25</v>
      </c>
      <c r="F112" s="32">
        <v>13.35</v>
      </c>
      <c r="G112" s="32">
        <v>7.65</v>
      </c>
      <c r="H112" s="32">
        <v>10.199999999999999</v>
      </c>
      <c r="I112" s="32">
        <v>9.7727272727272716</v>
      </c>
      <c r="K112" s="29"/>
    </row>
    <row r="113" spans="2:11" s="7" customFormat="1" ht="15.75">
      <c r="B113" s="30" t="s">
        <v>91</v>
      </c>
      <c r="D113" s="31">
        <f>+SUM(D114:D119)</f>
        <v>76.2</v>
      </c>
      <c r="E113" s="31">
        <f t="shared" ref="E113:I113" si="3">+SUM(E114:E119)</f>
        <v>68.099999999999994</v>
      </c>
      <c r="F113" s="31">
        <f t="shared" si="3"/>
        <v>86</v>
      </c>
      <c r="G113" s="31">
        <f t="shared" si="3"/>
        <v>72.674999999999997</v>
      </c>
      <c r="H113" s="31">
        <f t="shared" si="3"/>
        <v>72.05</v>
      </c>
      <c r="I113" s="31">
        <f t="shared" si="3"/>
        <v>71.880317640385712</v>
      </c>
      <c r="K113" s="29"/>
    </row>
    <row r="114" spans="2:11" s="6" customFormat="1" ht="15.75">
      <c r="C114" s="6" t="s">
        <v>104</v>
      </c>
      <c r="D114" s="32">
        <v>5.15</v>
      </c>
      <c r="E114" s="32">
        <v>5.2</v>
      </c>
      <c r="F114" s="32">
        <v>6.8000000000000007</v>
      </c>
      <c r="G114" s="32">
        <v>5.1000000000000005</v>
      </c>
      <c r="H114" s="32">
        <v>5.35</v>
      </c>
      <c r="I114" s="32">
        <v>4.1279069767441863</v>
      </c>
      <c r="K114" s="29"/>
    </row>
    <row r="115" spans="2:11" s="6" customFormat="1" ht="15.75">
      <c r="C115" s="6" t="s">
        <v>105</v>
      </c>
      <c r="D115" s="32">
        <v>8</v>
      </c>
      <c r="E115" s="32">
        <v>8.25</v>
      </c>
      <c r="F115" s="32">
        <v>11.2</v>
      </c>
      <c r="G115" s="32">
        <v>10.025</v>
      </c>
      <c r="H115" s="32">
        <v>9.2000000000000011</v>
      </c>
      <c r="I115" s="32">
        <v>6.6860465116279073</v>
      </c>
    </row>
    <row r="116" spans="2:11" s="6" customFormat="1" ht="15.75">
      <c r="C116" s="6" t="s">
        <v>106</v>
      </c>
      <c r="D116" s="32">
        <v>16.75</v>
      </c>
      <c r="E116" s="32">
        <v>17.399999999999999</v>
      </c>
      <c r="F116" s="32">
        <v>20.9</v>
      </c>
      <c r="G116" s="32">
        <v>17.350000000000001</v>
      </c>
      <c r="H116" s="32">
        <v>16.05</v>
      </c>
      <c r="I116" s="32">
        <v>18.081395348837209</v>
      </c>
    </row>
    <row r="117" spans="2:11" s="6" customFormat="1" ht="15.75">
      <c r="C117" s="6" t="s">
        <v>107</v>
      </c>
      <c r="D117" s="32">
        <v>10.8</v>
      </c>
      <c r="E117" s="32">
        <v>5.25</v>
      </c>
      <c r="F117" s="32">
        <v>8.35</v>
      </c>
      <c r="G117" s="32">
        <v>4.45</v>
      </c>
      <c r="H117" s="32">
        <v>6.8999999999999995</v>
      </c>
      <c r="I117" s="32">
        <v>6.9186046511627906</v>
      </c>
    </row>
    <row r="118" spans="2:11" s="6" customFormat="1" ht="15.75">
      <c r="C118" s="6" t="s">
        <v>94</v>
      </c>
      <c r="D118" s="32">
        <v>25.3</v>
      </c>
      <c r="E118" s="32">
        <v>24.25</v>
      </c>
      <c r="F118" s="32">
        <v>28.6</v>
      </c>
      <c r="G118" s="32">
        <v>25.7</v>
      </c>
      <c r="H118" s="32">
        <v>22.200000000000003</v>
      </c>
      <c r="I118" s="32">
        <v>25.426829268292686</v>
      </c>
    </row>
    <row r="119" spans="2:11" s="6" customFormat="1" ht="15.75">
      <c r="C119" s="6" t="s">
        <v>95</v>
      </c>
      <c r="D119" s="32">
        <v>10.200000000000001</v>
      </c>
      <c r="E119" s="32">
        <v>7.75</v>
      </c>
      <c r="F119" s="32">
        <v>10.15</v>
      </c>
      <c r="G119" s="32">
        <v>10.050000000000001</v>
      </c>
      <c r="H119" s="32">
        <v>12.35</v>
      </c>
      <c r="I119" s="32">
        <v>10.63953488372093</v>
      </c>
    </row>
    <row r="120" spans="2:11" s="6" customFormat="1" ht="15.75"/>
    <row r="121" spans="2:11" s="6" customFormat="1" ht="15.75">
      <c r="B121" s="11" t="s">
        <v>53</v>
      </c>
      <c r="C121" s="12"/>
      <c r="D121" s="12"/>
      <c r="E121" s="12"/>
      <c r="F121" s="12"/>
      <c r="G121" s="12"/>
      <c r="H121" s="12"/>
      <c r="I121" s="12"/>
    </row>
    <row r="122" spans="2:11" s="6" customFormat="1" ht="15.75">
      <c r="C122" s="6" t="s">
        <v>44</v>
      </c>
      <c r="D122" s="33">
        <v>5.32</v>
      </c>
      <c r="E122" s="33">
        <v>4.16</v>
      </c>
      <c r="F122" s="33">
        <v>4.3600000000000003</v>
      </c>
      <c r="G122" s="33">
        <v>4.5500000000000007</v>
      </c>
      <c r="H122" s="33">
        <v>4.59</v>
      </c>
      <c r="I122" s="33">
        <v>4.9000000000000004</v>
      </c>
    </row>
    <row r="123" spans="2:11" s="6" customFormat="1" ht="15.75">
      <c r="C123" s="6" t="s">
        <v>45</v>
      </c>
      <c r="D123" s="33">
        <v>4.3600000000000003</v>
      </c>
      <c r="E123" s="33">
        <v>3.43</v>
      </c>
      <c r="F123" s="33">
        <v>3.62</v>
      </c>
      <c r="G123" s="33">
        <v>3.88</v>
      </c>
      <c r="H123" s="33">
        <v>3.8200000000000003</v>
      </c>
      <c r="I123" s="33">
        <v>4.0999999999999996</v>
      </c>
    </row>
    <row r="124" spans="2:11" s="6" customFormat="1" ht="15.75">
      <c r="C124" s="6" t="s">
        <v>46</v>
      </c>
      <c r="D124" s="33">
        <v>4.78</v>
      </c>
      <c r="E124" s="33">
        <v>5.2800000000000011</v>
      </c>
      <c r="F124" s="33">
        <v>5.41</v>
      </c>
      <c r="G124" s="33">
        <v>5.6</v>
      </c>
      <c r="H124" s="33">
        <v>5.4399999999999995</v>
      </c>
      <c r="I124" s="33">
        <v>5.3</v>
      </c>
    </row>
    <row r="125" spans="2:11" s="6" customFormat="1" ht="15.75">
      <c r="C125" s="6" t="s">
        <v>54</v>
      </c>
      <c r="D125" s="33">
        <v>4.7</v>
      </c>
      <c r="E125" s="33">
        <v>3.6700000000000004</v>
      </c>
      <c r="F125" s="33">
        <v>3.8499999999999996</v>
      </c>
      <c r="G125" s="33">
        <v>4.0999999999999996</v>
      </c>
      <c r="H125" s="33">
        <v>4.24</v>
      </c>
      <c r="I125" s="33">
        <v>4.4000000000000004</v>
      </c>
    </row>
    <row r="126" spans="2:11" s="6" customFormat="1" ht="15.75">
      <c r="C126" s="6" t="s">
        <v>47</v>
      </c>
      <c r="D126" s="33">
        <v>4.33</v>
      </c>
      <c r="E126" s="33">
        <v>4.74</v>
      </c>
      <c r="F126" s="33">
        <v>4.87</v>
      </c>
      <c r="G126" s="33">
        <v>5.12</v>
      </c>
      <c r="H126" s="33">
        <v>4.8599999999999994</v>
      </c>
      <c r="I126" s="33">
        <v>3.3</v>
      </c>
    </row>
    <row r="127" spans="2:11" s="6" customFormat="1" ht="15.75">
      <c r="C127" s="6" t="s">
        <v>48</v>
      </c>
      <c r="D127" s="33">
        <v>4.9400000000000004</v>
      </c>
      <c r="E127" s="33">
        <v>4.2</v>
      </c>
      <c r="F127" s="33">
        <v>4.3100000000000005</v>
      </c>
      <c r="G127" s="33">
        <v>4.63</v>
      </c>
      <c r="H127" s="33">
        <v>4.68</v>
      </c>
      <c r="I127" s="33">
        <v>4.7</v>
      </c>
    </row>
    <row r="128" spans="2:11" s="6" customFormat="1" ht="15.75">
      <c r="C128" s="6" t="s">
        <v>49</v>
      </c>
      <c r="D128" s="33">
        <v>4.66</v>
      </c>
      <c r="E128" s="33">
        <v>3.0700000000000003</v>
      </c>
      <c r="F128" s="33">
        <v>3.5100000000000002</v>
      </c>
      <c r="G128" s="33">
        <v>3.88</v>
      </c>
      <c r="H128" s="33">
        <v>3.81</v>
      </c>
      <c r="I128" s="33">
        <v>3.9</v>
      </c>
    </row>
    <row r="129" spans="2:9" s="6" customFormat="1" ht="15.75">
      <c r="C129" s="6" t="s">
        <v>50</v>
      </c>
      <c r="D129" s="33">
        <v>4.8600000000000003</v>
      </c>
      <c r="E129" s="33">
        <v>4.0299999999999994</v>
      </c>
      <c r="F129" s="33">
        <v>4.0999999999999996</v>
      </c>
      <c r="G129" s="33">
        <v>4.25</v>
      </c>
      <c r="H129" s="33">
        <v>3.99</v>
      </c>
      <c r="I129" s="33">
        <v>4</v>
      </c>
    </row>
    <row r="130" spans="2:9" s="6" customFormat="1" ht="15.75">
      <c r="C130" s="6" t="s">
        <v>51</v>
      </c>
      <c r="D130" s="33">
        <v>4.8600000000000003</v>
      </c>
      <c r="E130" s="33">
        <v>4.5599999999999996</v>
      </c>
      <c r="F130" s="33">
        <v>4.5500000000000007</v>
      </c>
      <c r="G130" s="33">
        <v>4.67</v>
      </c>
      <c r="H130" s="33">
        <v>4.41</v>
      </c>
      <c r="I130" s="33">
        <v>4.3</v>
      </c>
    </row>
    <row r="131" spans="2:9" s="6" customFormat="1" ht="15.75">
      <c r="C131" s="34" t="s">
        <v>52</v>
      </c>
      <c r="D131" s="33">
        <v>4.66</v>
      </c>
      <c r="E131" s="33">
        <v>3.69</v>
      </c>
      <c r="F131" s="33">
        <v>4.05</v>
      </c>
      <c r="G131" s="33">
        <v>4.4000000000000004</v>
      </c>
      <c r="H131" s="33">
        <v>4.1100000000000003</v>
      </c>
      <c r="I131" s="33">
        <v>4</v>
      </c>
    </row>
    <row r="132" spans="2:9" s="6" customFormat="1" ht="15.75">
      <c r="C132" s="35" t="s">
        <v>111</v>
      </c>
      <c r="D132" s="33">
        <f>+AVERAGE(D122:D131)</f>
        <v>4.7469999999999999</v>
      </c>
      <c r="E132" s="33">
        <f t="shared" ref="E132:I132" si="4">+AVERAGE(E122:E131)</f>
        <v>4.0830000000000002</v>
      </c>
      <c r="F132" s="33">
        <f t="shared" si="4"/>
        <v>4.2629999999999999</v>
      </c>
      <c r="G132" s="33">
        <f t="shared" si="4"/>
        <v>4.508</v>
      </c>
      <c r="H132" s="33">
        <f t="shared" si="4"/>
        <v>4.3950000000000005</v>
      </c>
      <c r="I132" s="33">
        <f t="shared" si="4"/>
        <v>4.29</v>
      </c>
    </row>
    <row r="133" spans="2:9" s="6" customFormat="1" ht="15.75"/>
    <row r="134" spans="2:9" s="6" customFormat="1" ht="15.75">
      <c r="B134" s="11" t="s">
        <v>62</v>
      </c>
      <c r="C134" s="12"/>
      <c r="D134" s="12"/>
      <c r="E134" s="12"/>
      <c r="F134" s="12"/>
      <c r="G134" s="12"/>
      <c r="H134" s="12" t="s">
        <v>61</v>
      </c>
      <c r="I134" s="12" t="s">
        <v>61</v>
      </c>
    </row>
    <row r="135" spans="2:9" s="6" customFormat="1" ht="15.75">
      <c r="C135" s="6" t="s">
        <v>50</v>
      </c>
      <c r="D135" s="13">
        <v>0.36</v>
      </c>
      <c r="E135" s="13">
        <v>0.64</v>
      </c>
      <c r="F135" s="15">
        <v>0.67999999999999994</v>
      </c>
      <c r="G135" s="15">
        <v>0.79</v>
      </c>
      <c r="H135" s="15">
        <v>0.80999999999999994</v>
      </c>
      <c r="I135" s="15">
        <v>0.65</v>
      </c>
    </row>
    <row r="136" spans="2:9" s="6" customFormat="1" ht="15.75">
      <c r="C136" s="6" t="s">
        <v>55</v>
      </c>
      <c r="D136" s="13">
        <v>0.33</v>
      </c>
      <c r="E136" s="13">
        <v>0.78</v>
      </c>
      <c r="F136" s="15">
        <v>0.78</v>
      </c>
      <c r="G136" s="15">
        <v>0.88000000000000012</v>
      </c>
      <c r="H136" s="15">
        <v>0.81</v>
      </c>
      <c r="I136" s="15">
        <v>0.74</v>
      </c>
    </row>
    <row r="137" spans="2:9" s="6" customFormat="1" ht="15.75">
      <c r="C137" s="6" t="s">
        <v>56</v>
      </c>
      <c r="D137" s="13">
        <v>0.33</v>
      </c>
      <c r="E137" s="13">
        <v>0.42000000000000004</v>
      </c>
      <c r="F137" s="15">
        <v>0.6</v>
      </c>
      <c r="G137" s="15">
        <v>0.81</v>
      </c>
      <c r="H137" s="15">
        <v>0.77</v>
      </c>
      <c r="I137" s="15">
        <v>0.64</v>
      </c>
    </row>
    <row r="138" spans="2:9" s="6" customFormat="1" ht="15.75">
      <c r="C138" s="6" t="s">
        <v>46</v>
      </c>
      <c r="D138" s="13">
        <v>0.3</v>
      </c>
      <c r="E138" s="13">
        <v>0.78999999999999992</v>
      </c>
      <c r="F138" s="15">
        <v>0.83</v>
      </c>
      <c r="G138" s="15">
        <v>0.96</v>
      </c>
      <c r="H138" s="15">
        <v>0.89000000000000012</v>
      </c>
      <c r="I138" s="15">
        <v>0.78</v>
      </c>
    </row>
    <row r="139" spans="2:9" s="6" customFormat="1" ht="15.75">
      <c r="C139" s="6" t="s">
        <v>58</v>
      </c>
      <c r="D139" s="13">
        <v>0.3</v>
      </c>
      <c r="E139" s="13">
        <v>0.45999999999999996</v>
      </c>
      <c r="F139" s="15">
        <v>0.5</v>
      </c>
      <c r="G139" s="15">
        <v>0.8899999999999999</v>
      </c>
      <c r="H139" s="15">
        <v>0.85000000000000009</v>
      </c>
      <c r="I139" s="15">
        <v>0.8</v>
      </c>
    </row>
    <row r="140" spans="2:9" s="6" customFormat="1" ht="15.75">
      <c r="C140" s="6" t="s">
        <v>49</v>
      </c>
      <c r="D140" s="13">
        <v>0.3</v>
      </c>
      <c r="E140" s="13">
        <v>0.29000000000000004</v>
      </c>
      <c r="F140" s="15">
        <v>0.44</v>
      </c>
      <c r="G140" s="15">
        <v>0.78</v>
      </c>
      <c r="H140" s="15">
        <v>0.76</v>
      </c>
      <c r="I140" s="15">
        <v>0.65</v>
      </c>
    </row>
    <row r="141" spans="2:9" s="6" customFormat="1" ht="15.75">
      <c r="C141" s="6" t="s">
        <v>59</v>
      </c>
      <c r="D141" s="13">
        <v>0.3</v>
      </c>
      <c r="E141" s="13">
        <v>0.32</v>
      </c>
      <c r="F141" s="15">
        <v>0.34</v>
      </c>
      <c r="G141" s="15">
        <v>0.86</v>
      </c>
      <c r="H141" s="15">
        <v>0.77</v>
      </c>
      <c r="I141" s="15">
        <v>0.69</v>
      </c>
    </row>
    <row r="142" spans="2:9" s="6" customFormat="1" ht="15.75">
      <c r="C142" s="6" t="s">
        <v>47</v>
      </c>
      <c r="D142" s="13">
        <v>0.27</v>
      </c>
      <c r="E142" s="13">
        <v>0.77</v>
      </c>
      <c r="F142" s="15">
        <v>0.77</v>
      </c>
      <c r="G142" s="15">
        <v>0.93</v>
      </c>
      <c r="H142" s="15">
        <v>0.86</v>
      </c>
      <c r="I142" s="15">
        <v>0.31</v>
      </c>
    </row>
    <row r="143" spans="2:9" s="6" customFormat="1" ht="15.75">
      <c r="C143" s="6" t="s">
        <v>60</v>
      </c>
      <c r="D143" s="13">
        <v>0.24</v>
      </c>
      <c r="E143" s="13">
        <v>0.44000000000000006</v>
      </c>
      <c r="F143" s="15">
        <v>0.52</v>
      </c>
      <c r="G143" s="15">
        <v>0.82</v>
      </c>
      <c r="H143" s="15">
        <v>0.84</v>
      </c>
      <c r="I143" s="15">
        <v>0.73</v>
      </c>
    </row>
    <row r="144" spans="2:9" s="6" customFormat="1" ht="15.75">
      <c r="C144" s="6" t="s">
        <v>57</v>
      </c>
      <c r="D144" s="13">
        <v>0.21</v>
      </c>
      <c r="E144" s="13">
        <v>0.35</v>
      </c>
      <c r="F144" s="15">
        <v>0.44</v>
      </c>
      <c r="G144" s="15">
        <v>0.85</v>
      </c>
      <c r="H144" s="15">
        <v>0.8600000000000001</v>
      </c>
      <c r="I144" s="15">
        <v>0.74</v>
      </c>
    </row>
    <row r="145" spans="4:5">
      <c r="D145" s="2"/>
      <c r="E145" s="2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2013-11-07T13:18:29Z</dcterms:modified>
</cp:coreProperties>
</file>